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activeTab="0"/>
  </bookViews>
  <sheets>
    <sheet name="IR.BS.00" sheetId="1" r:id="rId1"/>
    <sheet name="Notes" sheetId="2" r:id="rId2"/>
    <sheet name="Sheet1" sheetId="3" state="hidden"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s>
  <definedNames>
    <definedName name="_xlnm.Print_Area" localSheetId="0">'IR.BS.00'!$A$12:$G$259</definedName>
    <definedName name="_xlnm.Print_Area" localSheetId="2">'Sheet1'!$A$1:$G$273</definedName>
  </definedNames>
  <calcPr fullCalcOnLoad="1"/>
</workbook>
</file>

<file path=xl/sharedStrings.xml><?xml version="1.0" encoding="utf-8"?>
<sst xmlns="http://schemas.openxmlformats.org/spreadsheetml/2006/main" count="279" uniqueCount="80">
  <si>
    <t>Jan.</t>
  </si>
  <si>
    <t>Feb.</t>
  </si>
  <si>
    <t>Mar.</t>
  </si>
  <si>
    <t>Apr.</t>
  </si>
  <si>
    <t>May</t>
  </si>
  <si>
    <t>June</t>
  </si>
  <si>
    <t>July</t>
  </si>
  <si>
    <t>Aug.</t>
  </si>
  <si>
    <t>Sept.</t>
  </si>
  <si>
    <t>Oct.</t>
  </si>
  <si>
    <t>Nov.</t>
  </si>
  <si>
    <t>Dec.</t>
  </si>
  <si>
    <t xml:space="preserve">6 month and 12 month rates for 2000 affected by increase in deposits of 406,152 </t>
  </si>
  <si>
    <t>&amp; 420,564 for JNBS over september 2000</t>
  </si>
  <si>
    <t>Aug</t>
  </si>
  <si>
    <t>Oct</t>
  </si>
  <si>
    <t>Dec</t>
  </si>
  <si>
    <t>Feb</t>
  </si>
  <si>
    <t>Mar</t>
  </si>
  <si>
    <t>Apr</t>
  </si>
  <si>
    <t>Nov</t>
  </si>
  <si>
    <t>Sept</t>
  </si>
  <si>
    <t>End of Period</t>
  </si>
  <si>
    <t>Call &amp; up to 1 month</t>
  </si>
  <si>
    <t>1 month &amp; less than 3 months</t>
  </si>
  <si>
    <t xml:space="preserve"> 3 months &amp; less than 6 months</t>
  </si>
  <si>
    <t>6 months &amp; less than 12 months</t>
  </si>
  <si>
    <t>12 months &amp; over</t>
  </si>
  <si>
    <t>Overall A/W Rate</t>
  </si>
  <si>
    <t>BUILDING SOCIETIES</t>
  </si>
  <si>
    <t>Jun.</t>
  </si>
  <si>
    <t>Jul.</t>
  </si>
  <si>
    <t>Sep.</t>
  </si>
  <si>
    <t>Table 29a</t>
  </si>
  <si>
    <t>Domestic Currency Weighted Time Deposits Rates (%)</t>
  </si>
  <si>
    <t>*Jamaica National Building Society became a commercial bank in February 2017</t>
  </si>
  <si>
    <t>Jun</t>
  </si>
  <si>
    <t>Jul</t>
  </si>
  <si>
    <t>Sep</t>
  </si>
  <si>
    <t>Table Code:</t>
  </si>
  <si>
    <t>Category:</t>
  </si>
  <si>
    <t>Interest Rates</t>
  </si>
  <si>
    <t>Table Name:</t>
  </si>
  <si>
    <t>Data Range:</t>
  </si>
  <si>
    <t>Frequency:</t>
  </si>
  <si>
    <t>Monthly</t>
  </si>
  <si>
    <t>Units:</t>
  </si>
  <si>
    <t>Percentage (%)</t>
  </si>
  <si>
    <t>Updated:</t>
  </si>
  <si>
    <t>Last Business Day of the Month Following the Reporting Month</t>
  </si>
  <si>
    <t>TIME DEPOSITS</t>
  </si>
  <si>
    <r>
      <t xml:space="preserve">For all your data needs or queries, email </t>
    </r>
    <r>
      <rPr>
        <b/>
        <sz val="11"/>
        <color indexed="44"/>
        <rFont val="Calibri"/>
        <family val="2"/>
      </rPr>
      <t>data@boj.org.jm</t>
    </r>
  </si>
  <si>
    <t>SAVINGS DEPOSITS</t>
  </si>
  <si>
    <t>Date</t>
  </si>
  <si>
    <t>OVERALL DEPOSIT AVERAGE WEIGHTED RATE</t>
  </si>
  <si>
    <t>OVERALL TIME DEPOSITS AVERAGE WEIGHTED RATE</t>
  </si>
  <si>
    <t>CALL &amp; UP TO 1 MONTH</t>
  </si>
  <si>
    <t>1 MONTH &amp; LESS THAN 3 MONTHS</t>
  </si>
  <si>
    <t xml:space="preserve"> 3 MONTHS &amp; LESS THAN 6 MONTHS</t>
  </si>
  <si>
    <t>6 MONTHS &amp; LESS THAN 12 MONTHS</t>
  </si>
  <si>
    <t>12 MONTHS &amp; OVER</t>
  </si>
  <si>
    <t>Building Societies' Domestic Currency Deposit Rates</t>
  </si>
  <si>
    <t>IR.BS.00</t>
  </si>
  <si>
    <t>Special Notes</t>
  </si>
  <si>
    <t>Methodology</t>
  </si>
  <si>
    <t>Zero rates are not included in the calculations</t>
  </si>
  <si>
    <t>Example (formula included):</t>
  </si>
  <si>
    <t>Rate</t>
  </si>
  <si>
    <t>Deposit Balance</t>
  </si>
  <si>
    <t>%</t>
  </si>
  <si>
    <t>Weighted Rate</t>
  </si>
  <si>
    <t>Total</t>
  </si>
  <si>
    <t>Terminology</t>
  </si>
  <si>
    <t>These rates are based on actual volumes of all local currency deposits extended at non zero rates of interest.</t>
  </si>
  <si>
    <t>The balances reported for the time deposits should be based on original maturity.</t>
  </si>
  <si>
    <t>&gt;&gt; Jamaica National Building Society became a commercial bank in February 2017</t>
  </si>
  <si>
    <t>&gt;&gt; 6 month and 12 month rates for 2000 affected by increase in deposits of 406,152 &amp; 420,564 for JNBS over September 2000</t>
  </si>
  <si>
    <r>
      <t xml:space="preserve">&gt;&gt; </t>
    </r>
    <r>
      <rPr>
        <b/>
        <sz val="10"/>
        <color indexed="10"/>
        <rFont val="Calibri"/>
        <family val="2"/>
      </rPr>
      <t>*##.##*</t>
    </r>
    <r>
      <rPr>
        <sz val="10"/>
        <rFont val="Calibri"/>
        <family val="2"/>
      </rPr>
      <t xml:space="preserve"> represents BOJ estimates</t>
    </r>
  </si>
  <si>
    <t>&gt;&gt; Data published prior to 01 February 2024 may vary for some data points between December 2016 and November 2023 as data has been revised between that period. We recommend you assess and update any data retrieved prior to 01 February 2024 to reflect said revisions.</t>
  </si>
  <si>
    <t>Jan 2000 - Feb 2024</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</si>
</sst>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J$&quot;#,##0;\-&quot;J$&quot;#,##0"/>
    <numFmt numFmtId="173" formatCode="&quot;J$&quot;#,##0;[Red]\-&quot;J$&quot;#,##0"/>
    <numFmt numFmtId="174" formatCode="&quot;J$&quot;#,##0.00;\-&quot;J$&quot;#,##0.00"/>
    <numFmt numFmtId="175" formatCode="&quot;J$&quot;#,##0.00;[Red]\-&quot;J$&quot;#,##0.00"/>
    <numFmt numFmtId="176" formatCode="_-&quot;J$&quot;* #,##0_-;\-&quot;J$&quot;* #,##0_-;_-&quot;J$&quot;* &quot;-&quot;_-;_-@_-"/>
    <numFmt numFmtId="177" formatCode="_-&quot;J$&quot;* #,##0.00_-;\-&quot;J$&quot;* #,##0.00_-;_-&quot;J$&quot;* &quot;-&quot;??_-;_-@_-"/>
    <numFmt numFmtId="178" formatCode="0.000"/>
    <numFmt numFmtId="179" formatCode="0.0000"/>
    <numFmt numFmtId="180" formatCode="0.00000"/>
    <numFmt numFmtId="181" formatCode="0.000000"/>
    <numFmt numFmtId="182" formatCode="0.0000000"/>
    <numFmt numFmtId="183" formatCode="0.0"/>
    <numFmt numFmtId="184" formatCode="#,##0.0000"/>
    <numFmt numFmtId="185" formatCode="0.00000000000000"/>
    <numFmt numFmtId="186" formatCode="&quot;Yes&quot;;&quot;Yes&quot;;&quot;No&quot;"/>
    <numFmt numFmtId="187" formatCode="&quot;True&quot;;&quot;True&quot;;&quot;False&quot;"/>
    <numFmt numFmtId="188" formatCode="&quot;On&quot;;&quot;On&quot;;&quot;Off&quot;"/>
    <numFmt numFmtId="189" formatCode="[$€-2]\ #,##0.00_);[Red]\([$€-2]\ #,##0.00\)"/>
    <numFmt numFmtId="190" formatCode="hh:mm"/>
    <numFmt numFmtId="191" formatCode="dd\-mmm\-yy"/>
    <numFmt numFmtId="192" formatCode="[$-409]dddd\,\ mmmm\ d\,\ yyyy"/>
    <numFmt numFmtId="193" formatCode="[$-409]h:mm:ss\ am/pm"/>
    <numFmt numFmtId="194" formatCode="*0.00"/>
    <numFmt numFmtId="195" formatCode="0.00&quot;*&quot;"/>
    <numFmt numFmtId="196" formatCode="&quot;*&quot;0.00&quot;*&quot;"/>
    <numFmt numFmtId="197" formatCode="[$-409]d\-mmm\-yy;@"/>
    <numFmt numFmtId="198" formatCode="mmm\-yyyy"/>
    <numFmt numFmtId="199" formatCode="0.0%"/>
    <numFmt numFmtId="200" formatCode="[Red]&quot;*&quot;0.00&quot;*&quot;"/>
  </numFmts>
  <fonts count="56">
    <font>
      <sz val="10"/>
      <name val="Arial"/>
      <family val="0"/>
    </font>
    <font>
      <u val="single"/>
      <sz val="10"/>
      <color indexed="12"/>
      <name val="Arial"/>
      <family val="2"/>
    </font>
    <font>
      <u val="single"/>
      <sz val="10"/>
      <color indexed="36"/>
      <name val="Arial"/>
      <family val="2"/>
    </font>
    <font>
      <sz val="10"/>
      <name val="Century Schoolbook"/>
      <family val="1"/>
    </font>
    <font>
      <b/>
      <sz val="10"/>
      <name val="Century Schoolbook"/>
      <family val="1"/>
    </font>
    <font>
      <sz val="12"/>
      <name val="Arial"/>
      <family val="2"/>
    </font>
    <font>
      <sz val="10"/>
      <name val="Calibri"/>
      <family val="2"/>
    </font>
    <font>
      <b/>
      <sz val="11"/>
      <color indexed="44"/>
      <name val="Calibri"/>
      <family val="2"/>
    </font>
    <font>
      <b/>
      <sz val="10"/>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b/>
      <sz val="10"/>
      <name val="Calibri"/>
      <family val="2"/>
    </font>
    <font>
      <u val="single"/>
      <sz val="10"/>
      <color indexed="9"/>
      <name val="Calibri"/>
      <family val="2"/>
    </font>
    <font>
      <b/>
      <sz val="10"/>
      <color indexed="9"/>
      <name val="Calibri"/>
      <family val="2"/>
    </font>
    <font>
      <b/>
      <sz val="12"/>
      <color indexed="9"/>
      <name val="Calibri"/>
      <family val="2"/>
    </font>
    <font>
      <sz val="9"/>
      <color indexed="10"/>
      <name val="Calibri"/>
      <family val="2"/>
    </font>
    <font>
      <sz val="9"/>
      <name val="Calibri"/>
      <family val="2"/>
    </font>
    <font>
      <b/>
      <sz val="8"/>
      <color indexed="8"/>
      <name val="Century Schoolboo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0"/>
      <name val="Calibri"/>
      <family val="2"/>
    </font>
    <font>
      <b/>
      <sz val="10"/>
      <color theme="0"/>
      <name val="Calibri"/>
      <family val="2"/>
    </font>
    <font>
      <b/>
      <sz val="12"/>
      <color theme="0"/>
      <name val="Calibri"/>
      <family val="2"/>
    </font>
    <font>
      <sz val="9"/>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1"/>
        <bgColor indexed="64"/>
      </patternFill>
    </fill>
    <fill>
      <patternFill patternType="solid">
        <fgColor theme="1" tint="0.15000000596046448"/>
        <bgColor indexed="64"/>
      </patternFill>
    </fill>
    <fill>
      <patternFill patternType="solid">
        <fgColor theme="3" tint="-0.49996998906135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5" fillId="0" borderId="0">
      <alignment/>
      <protection/>
    </xf>
    <xf numFmtId="178" fontId="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5">
    <xf numFmtId="0" fontId="0" fillId="0" borderId="0" xfId="0" applyAlignment="1">
      <alignment/>
    </xf>
    <xf numFmtId="0" fontId="3" fillId="0" borderId="0" xfId="0" applyFont="1" applyAlignment="1">
      <alignment horizontal="centerContinuous"/>
    </xf>
    <xf numFmtId="0" fontId="3" fillId="0" borderId="0" xfId="0" applyFont="1" applyAlignment="1">
      <alignment/>
    </xf>
    <xf numFmtId="0" fontId="4"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2" fontId="3" fillId="0" borderId="0" xfId="0" applyNumberFormat="1" applyFont="1" applyAlignment="1">
      <alignment horizontal="right"/>
    </xf>
    <xf numFmtId="0" fontId="3" fillId="0" borderId="0" xfId="0" applyFont="1" applyAlignment="1">
      <alignment horizontal="left" wrapText="1"/>
    </xf>
    <xf numFmtId="0" fontId="3" fillId="0" borderId="0" xfId="0" applyFont="1" applyAlignment="1">
      <alignment horizontal="right" wrapText="1"/>
    </xf>
    <xf numFmtId="2" fontId="0" fillId="0" borderId="0" xfId="0" applyNumberFormat="1" applyAlignment="1">
      <alignment/>
    </xf>
    <xf numFmtId="2" fontId="3" fillId="0" borderId="0" xfId="0" applyNumberFormat="1" applyFont="1" applyFill="1" applyAlignment="1">
      <alignment horizontal="right"/>
    </xf>
    <xf numFmtId="0" fontId="26" fillId="33" borderId="0" xfId="0" applyFont="1" applyFill="1" applyAlignment="1">
      <alignment horizontal="left"/>
    </xf>
    <xf numFmtId="0" fontId="27" fillId="34" borderId="0" xfId="0" applyFont="1" applyFill="1" applyAlignment="1">
      <alignment/>
    </xf>
    <xf numFmtId="0" fontId="6" fillId="34" borderId="0" xfId="0" applyFont="1" applyFill="1" applyAlignment="1">
      <alignment/>
    </xf>
    <xf numFmtId="0" fontId="26" fillId="34" borderId="0" xfId="0" applyFont="1" applyFill="1" applyAlignment="1">
      <alignment/>
    </xf>
    <xf numFmtId="0" fontId="26" fillId="34" borderId="0" xfId="0" applyFont="1" applyFill="1" applyAlignment="1">
      <alignment/>
    </xf>
    <xf numFmtId="0" fontId="28" fillId="34" borderId="0" xfId="0" applyFont="1" applyFill="1" applyAlignment="1">
      <alignment/>
    </xf>
    <xf numFmtId="197" fontId="27" fillId="34" borderId="0" xfId="0" applyNumberFormat="1" applyFont="1" applyFill="1" applyAlignment="1">
      <alignment horizontal="left"/>
    </xf>
    <xf numFmtId="0" fontId="27" fillId="34" borderId="0" xfId="0" applyFont="1" applyFill="1" applyAlignment="1">
      <alignment horizontal="center"/>
    </xf>
    <xf numFmtId="0" fontId="28" fillId="34" borderId="0" xfId="0" applyFont="1" applyFill="1" applyAlignment="1">
      <alignment horizontal="center"/>
    </xf>
    <xf numFmtId="0" fontId="27" fillId="34" borderId="0" xfId="0" applyFont="1" applyFill="1" applyAlignment="1">
      <alignment horizontal="left"/>
    </xf>
    <xf numFmtId="0" fontId="26" fillId="34" borderId="0" xfId="0" applyFont="1" applyFill="1" applyAlignment="1">
      <alignment horizontal="center"/>
    </xf>
    <xf numFmtId="0" fontId="39" fillId="35" borderId="0" xfId="0" applyFont="1" applyFill="1" applyAlignment="1">
      <alignment horizontal="left"/>
    </xf>
    <xf numFmtId="0" fontId="52" fillId="35" borderId="0" xfId="53" applyFont="1" applyFill="1" applyAlignment="1" applyProtection="1">
      <alignment horizontal="left"/>
      <protection/>
    </xf>
    <xf numFmtId="0" fontId="39" fillId="35" borderId="0" xfId="0" applyFont="1" applyFill="1" applyAlignment="1">
      <alignment horizontal="center"/>
    </xf>
    <xf numFmtId="0" fontId="53" fillId="35" borderId="0" xfId="0" applyFont="1" applyFill="1" applyAlignment="1">
      <alignment horizontal="center"/>
    </xf>
    <xf numFmtId="0" fontId="53" fillId="35" borderId="0" xfId="0" applyFont="1" applyFill="1" applyAlignment="1">
      <alignment horizontal="left"/>
    </xf>
    <xf numFmtId="0" fontId="6" fillId="0" borderId="0" xfId="0" applyFont="1" applyFill="1" applyAlignment="1">
      <alignment/>
    </xf>
    <xf numFmtId="0" fontId="6" fillId="0" borderId="0" xfId="0" applyFont="1" applyFill="1" applyAlignment="1">
      <alignment horizontal="left"/>
    </xf>
    <xf numFmtId="2" fontId="6" fillId="0" borderId="0" xfId="0" applyNumberFormat="1" applyFont="1" applyFill="1" applyAlignment="1">
      <alignment horizontal="right"/>
    </xf>
    <xf numFmtId="2" fontId="6" fillId="0" borderId="0" xfId="0" applyNumberFormat="1" applyFont="1" applyFill="1" applyAlignment="1">
      <alignment/>
    </xf>
    <xf numFmtId="0" fontId="6" fillId="0" borderId="0" xfId="0" applyFont="1" applyAlignment="1">
      <alignment/>
    </xf>
    <xf numFmtId="0" fontId="6" fillId="0" borderId="0" xfId="0" applyFont="1" applyFill="1" applyAlignment="1">
      <alignment horizontal="right"/>
    </xf>
    <xf numFmtId="0" fontId="53" fillId="36" borderId="10" xfId="0" applyFont="1" applyFill="1" applyBorder="1" applyAlignment="1">
      <alignment horizontal="center" vertical="center" wrapText="1"/>
    </xf>
    <xf numFmtId="0" fontId="53" fillId="37" borderId="11" xfId="0" applyFont="1" applyFill="1" applyBorder="1" applyAlignment="1">
      <alignment horizontal="center" wrapText="1"/>
    </xf>
    <xf numFmtId="0" fontId="53" fillId="37" borderId="12" xfId="0" applyFont="1" applyFill="1" applyBorder="1" applyAlignment="1">
      <alignment horizontal="center" wrapText="1"/>
    </xf>
    <xf numFmtId="197" fontId="6" fillId="0" borderId="10" xfId="0" applyNumberFormat="1" applyFont="1" applyFill="1" applyBorder="1" applyAlignment="1">
      <alignment horizontal="center"/>
    </xf>
    <xf numFmtId="2" fontId="6" fillId="0" borderId="10" xfId="0" applyNumberFormat="1" applyFont="1" applyFill="1" applyBorder="1" applyAlignment="1">
      <alignment horizontal="center"/>
    </xf>
    <xf numFmtId="2" fontId="6" fillId="0" borderId="10" xfId="0" applyNumberFormat="1" applyFont="1" applyBorder="1" applyAlignment="1">
      <alignment horizontal="center"/>
    </xf>
    <xf numFmtId="2" fontId="6" fillId="0" borderId="10" xfId="0" applyNumberFormat="1" applyFont="1" applyBorder="1" applyAlignment="1" quotePrefix="1">
      <alignment horizontal="center"/>
    </xf>
    <xf numFmtId="0" fontId="6" fillId="0" borderId="10" xfId="0" applyFont="1" applyBorder="1" applyAlignment="1">
      <alignment horizontal="center"/>
    </xf>
    <xf numFmtId="2" fontId="28" fillId="2" borderId="10" xfId="0" applyNumberFormat="1" applyFont="1" applyFill="1" applyBorder="1" applyAlignment="1">
      <alignment horizontal="center"/>
    </xf>
    <xf numFmtId="0" fontId="54" fillId="35" borderId="0" xfId="0" applyFont="1" applyFill="1" applyAlignment="1">
      <alignment/>
    </xf>
    <xf numFmtId="0" fontId="53" fillId="35" borderId="0" xfId="0" applyFont="1" applyFill="1" applyAlignment="1">
      <alignment/>
    </xf>
    <xf numFmtId="0" fontId="55" fillId="0" borderId="0" xfId="0" applyFont="1" applyFill="1" applyAlignment="1">
      <alignment horizontal="right"/>
    </xf>
    <xf numFmtId="0" fontId="33" fillId="0" borderId="0" xfId="0" applyFont="1" applyFill="1" applyAlignment="1">
      <alignment horizontal="right"/>
    </xf>
    <xf numFmtId="0" fontId="28" fillId="0" borderId="0" xfId="0" applyFont="1" applyAlignment="1">
      <alignment/>
    </xf>
    <xf numFmtId="0" fontId="28" fillId="12" borderId="0" xfId="0" applyFont="1" applyFill="1" applyAlignment="1">
      <alignment horizontal="center"/>
    </xf>
    <xf numFmtId="0" fontId="28" fillId="12" borderId="0" xfId="0" applyFont="1" applyFill="1" applyAlignment="1">
      <alignment horizontal="center" wrapText="1"/>
    </xf>
    <xf numFmtId="0" fontId="6" fillId="0" borderId="0" xfId="0" applyFont="1" applyAlignment="1">
      <alignment horizontal="center"/>
    </xf>
    <xf numFmtId="183" fontId="6" fillId="0" borderId="0" xfId="0" applyNumberFormat="1" applyFont="1" applyAlignment="1">
      <alignment horizontal="center"/>
    </xf>
    <xf numFmtId="3" fontId="6" fillId="0" borderId="0" xfId="0" applyNumberFormat="1" applyFont="1" applyAlignment="1">
      <alignment horizontal="center"/>
    </xf>
    <xf numFmtId="199" fontId="6" fillId="0" borderId="0" xfId="61" applyNumberFormat="1" applyFont="1" applyAlignment="1">
      <alignment horizontal="center"/>
    </xf>
    <xf numFmtId="2" fontId="6" fillId="0" borderId="0" xfId="0" applyNumberFormat="1" applyFont="1" applyAlignment="1">
      <alignment horizontal="center"/>
    </xf>
    <xf numFmtId="0" fontId="28" fillId="19" borderId="0" xfId="0" applyFont="1" applyFill="1" applyAlignment="1">
      <alignment horizontal="center"/>
    </xf>
    <xf numFmtId="3" fontId="28" fillId="19" borderId="0" xfId="0" applyNumberFormat="1" applyFont="1" applyFill="1" applyAlignment="1">
      <alignment horizontal="center"/>
    </xf>
    <xf numFmtId="199" fontId="28" fillId="19" borderId="0" xfId="61" applyNumberFormat="1" applyFont="1" applyFill="1" applyAlignment="1">
      <alignment horizontal="center"/>
    </xf>
    <xf numFmtId="2" fontId="28" fillId="19" borderId="0" xfId="0" applyNumberFormat="1" applyFont="1" applyFill="1" applyAlignment="1">
      <alignment horizontal="center"/>
    </xf>
    <xf numFmtId="200" fontId="6" fillId="0" borderId="10" xfId="0" applyNumberFormat="1" applyFont="1" applyFill="1" applyBorder="1" applyAlignment="1">
      <alignment horizontal="center"/>
    </xf>
    <xf numFmtId="200" fontId="28" fillId="2" borderId="10" xfId="0" applyNumberFormat="1" applyFont="1" applyFill="1" applyBorder="1" applyAlignment="1">
      <alignment horizontal="center"/>
    </xf>
    <xf numFmtId="0" fontId="53" fillId="35" borderId="10" xfId="0" applyFont="1" applyFill="1" applyBorder="1" applyAlignment="1">
      <alignment horizontal="center" vertical="center" wrapText="1"/>
    </xf>
    <xf numFmtId="0" fontId="53" fillId="35" borderId="11" xfId="0" applyFont="1" applyFill="1" applyBorder="1" applyAlignment="1">
      <alignment horizontal="center" vertical="center" wrapText="1"/>
    </xf>
    <xf numFmtId="0" fontId="53" fillId="35" borderId="12" xfId="0" applyFont="1" applyFill="1" applyBorder="1" applyAlignment="1">
      <alignment horizontal="center" vertical="center" wrapText="1"/>
    </xf>
    <xf numFmtId="0" fontId="6" fillId="0" borderId="0" xfId="0" applyFont="1" applyAlignment="1">
      <alignment horizontal="left" vertical="top" wrapText="1"/>
    </xf>
    <xf numFmtId="0" fontId="4"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externalLink" Target="externalLinks/externalLink21.xml" /><Relationship Id="rId27" Type="http://schemas.openxmlformats.org/officeDocument/2006/relationships/externalLink" Target="externalLinks/externalLink22.xml" /><Relationship Id="rId28" Type="http://schemas.openxmlformats.org/officeDocument/2006/relationships/externalLink" Target="externalLinks/externalLink23.xml" /><Relationship Id="rId29" Type="http://schemas.openxmlformats.org/officeDocument/2006/relationships/externalLink" Target="externalLinks/externalLink24.xml" /><Relationship Id="rId30" Type="http://schemas.openxmlformats.org/officeDocument/2006/relationships/externalLink" Target="externalLinks/externalLink25.xml" /><Relationship Id="rId31" Type="http://schemas.openxmlformats.org/officeDocument/2006/relationships/externalLink" Target="externalLinks/externalLink26.xml" /><Relationship Id="rId32" Type="http://schemas.openxmlformats.org/officeDocument/2006/relationships/externalLink" Target="externalLinks/externalLink27.xml" /><Relationship Id="rId33" Type="http://schemas.openxmlformats.org/officeDocument/2006/relationships/externalLink" Target="externalLinks/externalLink28.xml" /><Relationship Id="rId34" Type="http://schemas.openxmlformats.org/officeDocument/2006/relationships/externalLink" Target="externalLinks/externalLink29.xml" /><Relationship Id="rId35" Type="http://schemas.openxmlformats.org/officeDocument/2006/relationships/externalLink" Target="externalLinks/externalLink30.xml" /><Relationship Id="rId36" Type="http://schemas.openxmlformats.org/officeDocument/2006/relationships/externalLink" Target="externalLinks/externalLink31.xml" /><Relationship Id="rId37" Type="http://schemas.openxmlformats.org/officeDocument/2006/relationships/externalLink" Target="externalLinks/externalLink32.xml" /><Relationship Id="rId38" Type="http://schemas.openxmlformats.org/officeDocument/2006/relationships/externalLink" Target="externalLinks/externalLink33.xml" /><Relationship Id="rId39" Type="http://schemas.openxmlformats.org/officeDocument/2006/relationships/externalLink" Target="externalLinks/externalLink34.xml" /><Relationship Id="rId40" Type="http://schemas.openxmlformats.org/officeDocument/2006/relationships/externalLink" Target="externalLinks/externalLink35.xml" /><Relationship Id="rId41" Type="http://schemas.openxmlformats.org/officeDocument/2006/relationships/externalLink" Target="externalLinks/externalLink36.xml" /><Relationship Id="rId42" Type="http://schemas.openxmlformats.org/officeDocument/2006/relationships/externalLink" Target="externalLinks/externalLink37.xml" /><Relationship Id="rId43" Type="http://schemas.openxmlformats.org/officeDocument/2006/relationships/externalLink" Target="externalLinks/externalLink38.xml" /><Relationship Id="rId44" Type="http://schemas.openxmlformats.org/officeDocument/2006/relationships/externalLink" Target="externalLinks/externalLink39.xml" /><Relationship Id="rId45" Type="http://schemas.openxmlformats.org/officeDocument/2006/relationships/externalLink" Target="externalLinks/externalLink40.xml" /><Relationship Id="rId46" Type="http://schemas.openxmlformats.org/officeDocument/2006/relationships/externalLink" Target="externalLinks/externalLink41.xml" /><Relationship Id="rId47" Type="http://schemas.openxmlformats.org/officeDocument/2006/relationships/externalLink" Target="externalLinks/externalLink42.xml" /><Relationship Id="rId48" Type="http://schemas.openxmlformats.org/officeDocument/2006/relationships/externalLink" Target="externalLinks/externalLink43.xml" /><Relationship Id="rId49" Type="http://schemas.openxmlformats.org/officeDocument/2006/relationships/externalLink" Target="externalLinks/externalLink44.xml" /><Relationship Id="rId50" Type="http://schemas.openxmlformats.org/officeDocument/2006/relationships/externalLink" Target="externalLinks/externalLink45.xml" /><Relationship Id="rId51" Type="http://schemas.openxmlformats.org/officeDocument/2006/relationships/externalLink" Target="externalLinks/externalLink46.xml" /><Relationship Id="rId52" Type="http://schemas.openxmlformats.org/officeDocument/2006/relationships/externalLink" Target="externalLinks/externalLink47.xml" /><Relationship Id="rId53" Type="http://schemas.openxmlformats.org/officeDocument/2006/relationships/externalLink" Target="externalLinks/externalLink48.xml" /><Relationship Id="rId54" Type="http://schemas.openxmlformats.org/officeDocument/2006/relationships/externalLink" Target="externalLinks/externalLink49.xml" /><Relationship Id="rId55" Type="http://schemas.openxmlformats.org/officeDocument/2006/relationships/externalLink" Target="externalLinks/externalLink50.xml" /><Relationship Id="rId56" Type="http://schemas.openxmlformats.org/officeDocument/2006/relationships/externalLink" Target="externalLinks/externalLink51.xml" /><Relationship Id="rId57" Type="http://schemas.openxmlformats.org/officeDocument/2006/relationships/externalLink" Target="externalLinks/externalLink52.xml" /><Relationship Id="rId58" Type="http://schemas.openxmlformats.org/officeDocument/2006/relationships/externalLink" Target="externalLinks/externalLink53.xml" /><Relationship Id="rId59" Type="http://schemas.openxmlformats.org/officeDocument/2006/relationships/externalLink" Target="externalLinks/externalLink54.xml" /><Relationship Id="rId60" Type="http://schemas.openxmlformats.org/officeDocument/2006/relationships/externalLink" Target="externalLinks/externalLink55.xml" /><Relationship Id="rId61" Type="http://schemas.openxmlformats.org/officeDocument/2006/relationships/externalLink" Target="externalLinks/externalLink56.xml" /><Relationship Id="rId62" Type="http://schemas.openxmlformats.org/officeDocument/2006/relationships/externalLink" Target="externalLinks/externalLink57.xml" /><Relationship Id="rId63" Type="http://schemas.openxmlformats.org/officeDocument/2006/relationships/externalLink" Target="externalLinks/externalLink58.xml" /><Relationship Id="rId64" Type="http://schemas.openxmlformats.org/officeDocument/2006/relationships/externalLink" Target="externalLinks/externalLink59.xml" /><Relationship Id="rId65" Type="http://schemas.openxmlformats.org/officeDocument/2006/relationships/externalLink" Target="externalLinks/externalLink60.xml" /><Relationship Id="rId66" Type="http://schemas.openxmlformats.org/officeDocument/2006/relationships/externalLink" Target="externalLinks/externalLink61.xml" /><Relationship Id="rId67" Type="http://schemas.openxmlformats.org/officeDocument/2006/relationships/externalLink" Target="externalLinks/externalLink62.xml" /><Relationship Id="rId68" Type="http://schemas.openxmlformats.org/officeDocument/2006/relationships/externalLink" Target="externalLinks/externalLink63.xml" /><Relationship Id="rId69" Type="http://schemas.openxmlformats.org/officeDocument/2006/relationships/externalLink" Target="externalLinks/externalLink64.xml" /><Relationship Id="rId70" Type="http://schemas.openxmlformats.org/officeDocument/2006/relationships/externalLink" Target="externalLinks/externalLink65.xml" /><Relationship Id="rId71" Type="http://schemas.openxmlformats.org/officeDocument/2006/relationships/externalLink" Target="externalLinks/externalLink66.xml" /><Relationship Id="rId72" Type="http://schemas.openxmlformats.org/officeDocument/2006/relationships/externalLink" Target="externalLinks/externalLink67.xml" /><Relationship Id="rId73" Type="http://schemas.openxmlformats.org/officeDocument/2006/relationships/externalLink" Target="externalLinks/externalLink68.xml" /><Relationship Id="rId74" Type="http://schemas.openxmlformats.org/officeDocument/2006/relationships/externalLink" Target="externalLinks/externalLink69.xml" /><Relationship Id="rId75" Type="http://schemas.openxmlformats.org/officeDocument/2006/relationships/externalLink" Target="externalLinks/externalLink70.xml" /><Relationship Id="rId76" Type="http://schemas.openxmlformats.org/officeDocument/2006/relationships/externalLink" Target="externalLinks/externalLink71.xml" /><Relationship Id="rId77" Type="http://schemas.openxmlformats.org/officeDocument/2006/relationships/externalLink" Target="externalLinks/externalLink72.xml" /><Relationship Id="rId78" Type="http://schemas.openxmlformats.org/officeDocument/2006/relationships/externalLink" Target="externalLinks/externalLink73.xml" /><Relationship Id="rId7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11</xdr:row>
      <xdr:rowOff>152400</xdr:rowOff>
    </xdr:from>
    <xdr:to>
      <xdr:col>7</xdr:col>
      <xdr:colOff>219075</xdr:colOff>
      <xdr:row>15</xdr:row>
      <xdr:rowOff>19050</xdr:rowOff>
    </xdr:to>
    <xdr:grpSp>
      <xdr:nvGrpSpPr>
        <xdr:cNvPr id="1" name="Group 4"/>
        <xdr:cNvGrpSpPr>
          <a:grpSpLocks/>
        </xdr:cNvGrpSpPr>
      </xdr:nvGrpSpPr>
      <xdr:grpSpPr>
        <a:xfrm>
          <a:off x="2200275" y="2524125"/>
          <a:ext cx="1943100" cy="514350"/>
          <a:chOff x="2349910" y="3267075"/>
          <a:chExt cx="2250665" cy="514350"/>
        </a:xfrm>
        <a:solidFill>
          <a:srgbClr val="FFFFFF"/>
        </a:solidFill>
      </xdr:grpSpPr>
      <xdr:sp>
        <xdr:nvSpPr>
          <xdr:cNvPr id="2" name="Line Callout 1 5"/>
          <xdr:cNvSpPr>
            <a:spLocks/>
          </xdr:cNvSpPr>
        </xdr:nvSpPr>
        <xdr:spPr>
          <a:xfrm>
            <a:off x="3420101" y="3267075"/>
            <a:ext cx="1180474" cy="485804"/>
          </a:xfrm>
          <a:prstGeom prst="borderCallout1">
            <a:avLst>
              <a:gd name="adj1" fmla="val -88671"/>
              <a:gd name="adj2" fmla="val 28425"/>
            </a:avLst>
          </a:prstGeom>
          <a:solidFill>
            <a:srgbClr val="FFFFFF"/>
          </a:solidFill>
          <a:ln w="25400" cmpd="sng">
            <a:solidFill>
              <a:srgbClr val="385D8A"/>
            </a:solidFill>
            <a:headEnd type="none"/>
            <a:tailEnd type="none"/>
          </a:ln>
        </xdr:spPr>
        <xdr:txBody>
          <a:bodyPr vertOverflow="clip" wrap="square" anchor="ctr"/>
          <a:p>
            <a:pPr algn="ctr">
              <a:defRPr/>
            </a:pPr>
            <a:r>
              <a:rPr lang="en-US" cap="none" sz="800" b="1" i="0" u="none" baseline="0">
                <a:solidFill>
                  <a:srgbClr val="000000"/>
                </a:solidFill>
              </a:rPr>
              <a:t>Average Weighted Rate</a:t>
            </a:r>
          </a:p>
        </xdr:txBody>
      </xdr:sp>
      <xdr:sp>
        <xdr:nvSpPr>
          <xdr:cNvPr id="3" name="Oval 6"/>
          <xdr:cNvSpPr>
            <a:spLocks/>
          </xdr:cNvSpPr>
        </xdr:nvSpPr>
        <xdr:spPr>
          <a:xfrm>
            <a:off x="2349910" y="3600502"/>
            <a:ext cx="562666" cy="180923"/>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_Server\EIP_Shared\DSSU%20files\Building%20Societies\BSM9\2016\AUG%202016\D&amp;LAUG1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as_Server\EIP_Shared\DSSU%20files\Building%20Societies\BSM9\2017\BSM9%20_Jun17.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7\JMD\BS_M07_M16_JMD_Jul17.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7\JMD\BS_M07_M16_JMD_Aug17.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7\JMD\BS_M07_M16_JMD_Sep17.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7\JMD\BS_M07_M16_JMD_Oct17.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7\JMD\BS_M07_M16_JMD_Nov17.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7\JMD\BS_M07_M16_JMD_Dec17.xlsx"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8\JMD\BS_M07_M16_JMD_Jan18.xls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8\JMD\BS_M07_M16_JMD_Feb18.xlsx"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8\JMD\BS_M07_M16_JMD_Mar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as_Server\EIP_Shared\DSSU%20files\Building%20Societies\BSM9\2016\NOV%202016\BSM9%20_Nov16.xlsx"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8\JMD\BS_M07_M16_JMD_Apr18.xlsx"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8\JMD\BS_M07_M16_JMD_May18.xlsx"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8\JMD\BS_M07_M16_JMD_Jun18.xlsx"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8\JMD\BS_M07_M16_JMD_Jul18.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8\JMD\BS_M07_M16_JMD_Aug18.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Nas_Server\EIP_Shared\DSSU%20files\Building%20Societies\JAMFIRMS\BS_M07_M16\2018\JMD\BS_M07_M16_JMD_Sep18.xlsx"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5Ju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5Jul.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5Aug.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5Sep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as_Server\EIP_Shared\DSSU%20files\Building%20Societies\BSM9\2016\DEC%202016\BSM9%20_Dec16.xlsx"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5Oct.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5Nov.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5Dec.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6Ja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6Feb.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6Mar.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6Apr.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6May.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6Jun.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6Ju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as_Server\EIP_Shared\DSSU%20files\Building%20Societies\BSM9\2016\Oct%202016\BSM9%20_Oct16.xlsx"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6Aug.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6Sept.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6Oct.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6Nov.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6Dec.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7Jan.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7Feb.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7Mar.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7Apr.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7Ma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as_Server\EIP_Shared\DSSU%20files\Building%20Societies\BSM9\2017\JAN%202017\BSM9%20_Jan17.xlsx"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7Jun.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7Jul.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7Aug.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7Sept.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7Oct.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7Nov.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7Dec.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8Jan.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8Feb.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8Mar.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as_Server\EIP_Shared\DSSU%20files\Building%20Societies\BSM9\2017\FEB%202017\BSM9%20_Feb17.xlsx"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8Apr.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8May.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8Jun.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8Jul.xls"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8Aug.xls" TargetMode="External" /></Relationships>
</file>

<file path=xl/externalLinks/_rels/externalLink65.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8Sep.xls" TargetMode="External" /></Relationships>
</file>

<file path=xl/externalLinks/_rels/externalLink66.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8Oct.xls" TargetMode="External" /></Relationships>
</file>

<file path=xl/externalLinks/_rels/externalLink67.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8Nov.xls" TargetMode="External" /></Relationships>
</file>

<file path=xl/externalLinks/_rels/externalLink68.xml.rels><?xml version="1.0" encoding="utf-8" standalone="yes"?><Relationships xmlns="http://schemas.openxmlformats.org/package/2006/relationships"><Relationship Id="rId1" Type="http://schemas.openxmlformats.org/officeDocument/2006/relationships/externalLinkPath" Target="file://\\SrvrNas\EIP_Shared\Floyd\INTEREST%20RATE%20PROJECT\Building%20Societies\Building%20Society\D&amp;L08Dec.xls" TargetMode="External" /></Relationships>
</file>

<file path=xl/externalLinks/_rels/externalLink69.xml.rels><?xml version="1.0" encoding="utf-8" standalone="yes"?><Relationships xmlns="http://schemas.openxmlformats.org/package/2006/relationships"><Relationship Id="rId1" Type="http://schemas.openxmlformats.org/officeDocument/2006/relationships/externalLinkPath" Target="file://\\SrvrNas\EIP_Shared\DSSU%20files\Building%20Societies\BSM9\2016\AUG%202016\D&amp;LAUG1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as_Server\EIP_Shared\DSSU%20files\Building%20Societies\BSM9\2017\MAR%202017\BSM9%20_MAR17.xlsx" TargetMode="External" /></Relationships>
</file>

<file path=xl/externalLinks/_rels/externalLink70.xml.rels><?xml version="1.0" encoding="utf-8" standalone="yes"?><Relationships xmlns="http://schemas.openxmlformats.org/package/2006/relationships"><Relationship Id="rId1" Type="http://schemas.openxmlformats.org/officeDocument/2006/relationships/externalLinkPath" Target="file://\\SrvrNas\EIP_Shared\DSSU%20files\Building%20Societies\BSM9\2016\Oct%202016\BSM9%20_Oct16.xlsx" TargetMode="External" /></Relationships>
</file>

<file path=xl/externalLinks/_rels/externalLink71.xml.rels><?xml version="1.0" encoding="utf-8" standalone="yes"?><Relationships xmlns="http://schemas.openxmlformats.org/package/2006/relationships"><Relationship Id="rId1" Type="http://schemas.openxmlformats.org/officeDocument/2006/relationships/externalLinkPath" Target="file://\\SrvrNas\EIP_Shared\DSSU%20files\Building%20Societies\BSM9\2016\NOV%202016\BSM9%20_Nov16.xlsx" TargetMode="External" /></Relationships>
</file>

<file path=xl/externalLinks/_rels/externalLink72.xml.rels><?xml version="1.0" encoding="utf-8" standalone="yes"?><Relationships xmlns="http://schemas.openxmlformats.org/package/2006/relationships"><Relationship Id="rId1" Type="http://schemas.openxmlformats.org/officeDocument/2006/relationships/externalLinkPath" Target="\DSSU%20files\All%20DTIs\DTI%20Interest%20Rates\Weighted%20Average%20Rates\JMD\2017-2023\DTI_deposit_rates_jmd_2017_2023.xlsx" TargetMode="External" /></Relationships>
</file>

<file path=xl/externalLinks/_rels/externalLink73.xml.rels><?xml version="1.0" encoding="utf-8" standalone="yes"?><Relationships xmlns="http://schemas.openxmlformats.org/package/2006/relationships"><Relationship Id="rId1" Type="http://schemas.openxmlformats.org/officeDocument/2006/relationships/externalLinkPath" Target="file://\\srvrnas\eip_shared\DSSU%20files\All%20DTIs\DTI%20Interest%20Rates\Weighted%20Average%20Rates\JMD\2024-2029\DTI_deposit_rates_jmd_2024_.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as_Server\EIP_Shared\DSSU%20files\Building%20Societies\BSM9\2017\BSM9%20_Apr17.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as_Server\EIP_Shared\DSSU%20files\Building%20Societies\BSM9\2017\BSM9%20_May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mp;LAUG16"/>
    </sheetNames>
    <sheetDataSet>
      <sheetData sheetId="0">
        <row r="14">
          <cell r="H14">
            <v>3.5114917730486517</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OCIETIES"/>
      <sheetName val="MAR17-ZERO"/>
      <sheetName val="JUN17-DEP &amp; LOA"/>
      <sheetName val="JUN17-SAV"/>
      <sheetName val="JUN17-1mt"/>
      <sheetName val="JUN17-3MT"/>
      <sheetName val="JUN17-6MT"/>
      <sheetName val="JUN17-12MT"/>
      <sheetName val="JUN17-O12m"/>
      <sheetName val="JUN17-MOR"/>
      <sheetName val="JUN17-PERSONAL BUSINESS"/>
      <sheetName val="JUN17-OVERSEAS|NON-RESIDENTS"/>
      <sheetName val="JUN17-FIN INST(LOCAL NON DTI)"/>
      <sheetName val="JUN17-LOCAL GOV'T &amp;PUB ENTITIES"/>
      <sheetName val="JUN17-CENTRAL GOVERNMENT"/>
      <sheetName val="JUN17-INSTALLMENT"/>
      <sheetName val="JUN17-COMMERCIAL LOANS"/>
      <sheetName val="JUN17-STAFF LOANS "/>
    </sheetNames>
    <sheetDataSet>
      <sheetData sheetId="2">
        <row r="12">
          <cell r="G12">
            <v>3.764895045895516</v>
          </cell>
        </row>
        <row r="13">
          <cell r="G13">
            <v>3.8302984939536695</v>
          </cell>
        </row>
        <row r="14">
          <cell r="G14">
            <v>3.669081395401323</v>
          </cell>
        </row>
        <row r="15">
          <cell r="G15">
            <v>3.5666388934312647</v>
          </cell>
        </row>
        <row r="16">
          <cell r="G16">
            <v>5.020288663944599</v>
          </cell>
        </row>
        <row r="33">
          <cell r="H33">
            <v>3.955695501362228</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4.055802563561</v>
          </cell>
        </row>
        <row r="8">
          <cell r="H8">
            <v>3.6523342861</v>
          </cell>
        </row>
        <row r="9">
          <cell r="H9">
            <v>3.580903089907</v>
          </cell>
        </row>
        <row r="10">
          <cell r="H10">
            <v>3.685091231221</v>
          </cell>
        </row>
        <row r="11">
          <cell r="H11">
            <v>5.121299314553</v>
          </cell>
        </row>
        <row r="14">
          <cell r="I14">
            <v>3.9876041876490715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3.977664478659</v>
          </cell>
        </row>
        <row r="8">
          <cell r="H8">
            <v>3.872274890278</v>
          </cell>
        </row>
        <row r="9">
          <cell r="H9">
            <v>3.363634320479</v>
          </cell>
        </row>
        <row r="10">
          <cell r="H10">
            <v>4.102071961056</v>
          </cell>
        </row>
        <row r="11">
          <cell r="H11">
            <v>5.279452172026</v>
          </cell>
        </row>
        <row r="14">
          <cell r="I14">
            <v>4.0886588875325796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4.194822954508</v>
          </cell>
        </row>
        <row r="8">
          <cell r="H8">
            <v>4.011803232102</v>
          </cell>
        </row>
        <row r="9">
          <cell r="H9">
            <v>2.804561124585</v>
          </cell>
        </row>
        <row r="10">
          <cell r="H10">
            <v>4.037888550774</v>
          </cell>
        </row>
        <row r="11">
          <cell r="H11">
            <v>5.333816117206</v>
          </cell>
        </row>
        <row r="14">
          <cell r="I14">
            <v>4.091962378493821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3.80749173536</v>
          </cell>
        </row>
        <row r="8">
          <cell r="H8">
            <v>4.245640594177</v>
          </cell>
        </row>
        <row r="9">
          <cell r="H9">
            <v>2.802415827035</v>
          </cell>
        </row>
        <row r="10">
          <cell r="H10">
            <v>4.19799425859</v>
          </cell>
        </row>
        <row r="11">
          <cell r="H11">
            <v>5.360553292563</v>
          </cell>
        </row>
        <row r="14">
          <cell r="I14">
            <v>4.145247099596195</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3.525045879198</v>
          </cell>
        </row>
        <row r="8">
          <cell r="H8">
            <v>4.166795560013</v>
          </cell>
        </row>
        <row r="9">
          <cell r="H9">
            <v>3.025022489164</v>
          </cell>
        </row>
        <row r="10">
          <cell r="H10">
            <v>4.07217189878</v>
          </cell>
        </row>
        <row r="11">
          <cell r="H11">
            <v>5.332017070654</v>
          </cell>
        </row>
        <row r="14">
          <cell r="I14">
            <v>4.083102048606529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3.355236859963</v>
          </cell>
        </row>
        <row r="8">
          <cell r="H8">
            <v>4.223531113302</v>
          </cell>
        </row>
        <row r="9">
          <cell r="H9">
            <v>3.046370088913</v>
          </cell>
        </row>
        <row r="10">
          <cell r="H10">
            <v>4.298174453953</v>
          </cell>
        </row>
        <row r="11">
          <cell r="H11">
            <v>5.210753407853</v>
          </cell>
        </row>
        <row r="14">
          <cell r="I14">
            <v>4.084564696628712</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3.030378302147</v>
          </cell>
        </row>
        <row r="8">
          <cell r="H8">
            <v>4.186381502244</v>
          </cell>
        </row>
        <row r="9">
          <cell r="H9">
            <v>2.954442201809</v>
          </cell>
        </row>
        <row r="10">
          <cell r="H10">
            <v>4.271438946569</v>
          </cell>
        </row>
        <row r="11">
          <cell r="H11">
            <v>5.127127040668</v>
          </cell>
        </row>
        <row r="14">
          <cell r="I14">
            <v>4.004977591415995</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4.44081550588</v>
          </cell>
        </row>
        <row r="8">
          <cell r="H8">
            <v>3.158887832265</v>
          </cell>
        </row>
        <row r="9">
          <cell r="H9">
            <v>3.20213136495</v>
          </cell>
        </row>
        <row r="10">
          <cell r="H10">
            <v>3.969714336278</v>
          </cell>
        </row>
        <row r="11">
          <cell r="H11">
            <v>5.078848167419</v>
          </cell>
        </row>
        <row r="14">
          <cell r="I14">
            <v>4.007117664440059</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4.224662842697</v>
          </cell>
        </row>
        <row r="8">
          <cell r="H8">
            <v>3.437905200599</v>
          </cell>
        </row>
        <row r="9">
          <cell r="H9">
            <v>3.066290495989</v>
          </cell>
        </row>
        <row r="10">
          <cell r="H10">
            <v>3.937567215018</v>
          </cell>
        </row>
        <row r="11">
          <cell r="H11">
            <v>4.956323436328</v>
          </cell>
        </row>
        <row r="14">
          <cell r="I14">
            <v>3.965092623293399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CIETIES"/>
      <sheetName val="NOV16-DEP &amp; LOA"/>
      <sheetName val="NOV16-ZERO"/>
      <sheetName val="NOV16-SAV"/>
      <sheetName val="NOV16-1mt"/>
      <sheetName val="NOV16-3MT"/>
      <sheetName val="NOV16-6MT"/>
      <sheetName val="NOV16-12MT"/>
      <sheetName val="NOV16-O12m"/>
      <sheetName val="NOV16-MOR"/>
      <sheetName val="NOV16-BRIG"/>
      <sheetName val="NOV16-MORDEB"/>
      <sheetName val="NOV16-SHARE"/>
      <sheetName val="NOV16-OTHER"/>
      <sheetName val="NOV16-STAFF"/>
    </sheetNames>
    <sheetDataSet>
      <sheetData sheetId="1">
        <row r="12">
          <cell r="G12">
            <v>3.190798388793817</v>
          </cell>
        </row>
        <row r="13">
          <cell r="G13">
            <v>3.230949247023774</v>
          </cell>
        </row>
        <row r="14">
          <cell r="G14">
            <v>3.0608759244974633</v>
          </cell>
        </row>
        <row r="15">
          <cell r="G15">
            <v>3.90833664873125</v>
          </cell>
        </row>
        <row r="16">
          <cell r="G16">
            <v>4.211502350827569</v>
          </cell>
        </row>
        <row r="33">
          <cell r="H33">
            <v>3.432654008490187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3.858963541299</v>
          </cell>
        </row>
        <row r="8">
          <cell r="H8">
            <v>2.705760586378</v>
          </cell>
        </row>
        <row r="9">
          <cell r="H9">
            <v>3.299510917813</v>
          </cell>
        </row>
        <row r="10">
          <cell r="H10">
            <v>3.768221676346</v>
          </cell>
        </row>
        <row r="11">
          <cell r="H11">
            <v>5.041665722045</v>
          </cell>
        </row>
        <row r="14">
          <cell r="I14">
            <v>3.766541551677795</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2.500004627214</v>
          </cell>
        </row>
        <row r="8">
          <cell r="H8">
            <v>4.185236046622</v>
          </cell>
        </row>
        <row r="9">
          <cell r="H9">
            <v>2.767146106873</v>
          </cell>
        </row>
        <row r="10">
          <cell r="H10">
            <v>3.678966001042</v>
          </cell>
        </row>
        <row r="11">
          <cell r="H11">
            <v>5.008152301159</v>
          </cell>
        </row>
        <row r="14">
          <cell r="I14">
            <v>3.7692764427414702</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3.60924944621</v>
          </cell>
        </row>
        <row r="8">
          <cell r="H8">
            <v>3.678379563692</v>
          </cell>
        </row>
        <row r="9">
          <cell r="H9">
            <v>3.142817407289</v>
          </cell>
        </row>
        <row r="10">
          <cell r="H10">
            <v>3.424517859241</v>
          </cell>
        </row>
        <row r="11">
          <cell r="H11">
            <v>5.040519398405</v>
          </cell>
        </row>
        <row r="14">
          <cell r="I14">
            <v>3.763751626325542</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4.025764246132</v>
          </cell>
        </row>
        <row r="8">
          <cell r="H8">
            <v>3.504094788322</v>
          </cell>
        </row>
        <row r="9">
          <cell r="H9">
            <v>2.864306848167</v>
          </cell>
        </row>
        <row r="10">
          <cell r="H10">
            <v>3.36715265584</v>
          </cell>
        </row>
        <row r="11">
          <cell r="H11">
            <v>5.008397243073</v>
          </cell>
        </row>
        <row r="14">
          <cell r="I14">
            <v>3.7402752170323814</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4.204954302865</v>
          </cell>
        </row>
        <row r="8">
          <cell r="H8">
            <v>2.925425076211</v>
          </cell>
        </row>
        <row r="9">
          <cell r="H9">
            <v>2.874278447637</v>
          </cell>
        </row>
        <row r="10">
          <cell r="H10">
            <v>3.466202444106</v>
          </cell>
        </row>
        <row r="11">
          <cell r="H11">
            <v>4.9037056978</v>
          </cell>
        </row>
        <row r="14">
          <cell r="I14">
            <v>3.6405621933137486</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ALL_dep"/>
      <sheetName val="SJBS_dep"/>
      <sheetName val="VMBS_dep"/>
      <sheetName val="ALL_loans"/>
      <sheetName val="SJBS_loans"/>
      <sheetName val="VMBS_loans"/>
      <sheetName val="OVERALL"/>
    </sheetNames>
    <sheetDataSet>
      <sheetData sheetId="6">
        <row r="7">
          <cell r="H7">
            <v>4.294930104322</v>
          </cell>
        </row>
        <row r="8">
          <cell r="H8">
            <v>2.786180543072</v>
          </cell>
        </row>
        <row r="9">
          <cell r="H9">
            <v>2.401793947585</v>
          </cell>
        </row>
        <row r="10">
          <cell r="H10">
            <v>3.611595405259</v>
          </cell>
        </row>
        <row r="11">
          <cell r="H11">
            <v>4.803506069239</v>
          </cell>
        </row>
        <row r="14">
          <cell r="I14">
            <v>3.6360315723385814</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amp;L05Jun"/>
    </sheetNames>
    <sheetDataSet>
      <sheetData sheetId="0">
        <row r="14">
          <cell r="I14">
            <v>12.264387396904237</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amp;L05Jul"/>
    </sheetNames>
    <sheetDataSet>
      <sheetData sheetId="0">
        <row r="14">
          <cell r="I14">
            <v>11.896293126381282</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amp;L05Aug"/>
    </sheetNames>
    <sheetDataSet>
      <sheetData sheetId="0">
        <row r="14">
          <cell r="I14">
            <v>11.328256450877715</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D&amp;L05Sept"/>
    </sheetNames>
    <sheetDataSet>
      <sheetData sheetId="0">
        <row r="14">
          <cell r="I14">
            <v>11.41903506754087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CIETIES"/>
      <sheetName val="DEC16-DEP &amp; LOA"/>
      <sheetName val="DEC16-ZERO"/>
      <sheetName val="DEC16-SAV"/>
      <sheetName val="DEC16-1mt"/>
      <sheetName val="DEC16-3MT"/>
      <sheetName val="DEC16-6MT"/>
      <sheetName val="DEC16-12MT"/>
      <sheetName val="DEC16-O12m"/>
      <sheetName val="DEC16-MOR"/>
      <sheetName val="DEC16-MORDEB"/>
      <sheetName val="DEC16-SHARE"/>
      <sheetName val="DEC16-OTHER"/>
      <sheetName val="DEC16-BRIG"/>
      <sheetName val="DEC16-STAFF"/>
    </sheetNames>
    <sheetDataSet>
      <sheetData sheetId="1">
        <row r="12">
          <cell r="G12">
            <v>3.102705895522316</v>
          </cell>
        </row>
        <row r="13">
          <cell r="G13">
            <v>3.2160684660481436</v>
          </cell>
        </row>
        <row r="14">
          <cell r="G14">
            <v>3.1621670043715517</v>
          </cell>
        </row>
        <row r="15">
          <cell r="G15">
            <v>4.048925352479482</v>
          </cell>
        </row>
        <row r="16">
          <cell r="G16">
            <v>4.26747920352047</v>
          </cell>
        </row>
        <row r="33">
          <cell r="H33">
            <v>3.4553503717701126</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D&amp;L05Oct"/>
    </sheetNames>
    <sheetDataSet>
      <sheetData sheetId="0">
        <row r="14">
          <cell r="I14">
            <v>11.616629887759283</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D&amp;L05Nov"/>
    </sheetNames>
    <sheetDataSet>
      <sheetData sheetId="0">
        <row r="14">
          <cell r="I14">
            <v>11.660299964278003</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D&amp;L05Dec"/>
    </sheetNames>
    <sheetDataSet>
      <sheetData sheetId="0">
        <row r="14">
          <cell r="I14">
            <v>11.483729484170693</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amp;L06Jan"/>
    </sheetNames>
    <sheetDataSet>
      <sheetData sheetId="0">
        <row r="14">
          <cell r="I14">
            <v>11.699644164631593</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D&amp;L06Feb"/>
    </sheetNames>
    <sheetDataSet>
      <sheetData sheetId="0">
        <row r="14">
          <cell r="I14">
            <v>11.717990787817048</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D&amp;L06Mar"/>
    </sheetNames>
    <sheetDataSet>
      <sheetData sheetId="0">
        <row r="14">
          <cell r="I14">
            <v>11.301656743419164</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amp;L06Apr"/>
    </sheetNames>
    <sheetDataSet>
      <sheetData sheetId="0">
        <row r="14">
          <cell r="I14">
            <v>11.406361999858557</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D&amp;L06May"/>
    </sheetNames>
    <sheetDataSet>
      <sheetData sheetId="0">
        <row r="14">
          <cell r="I14">
            <v>11.914870080590036</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amp;L06Jun"/>
    </sheetNames>
    <sheetDataSet>
      <sheetData sheetId="0">
        <row r="14">
          <cell r="I14">
            <v>11.691493454033251</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amp;L06Jul"/>
    </sheetNames>
    <sheetDataSet>
      <sheetData sheetId="0">
        <row r="14">
          <cell r="I14">
            <v>11.39677462553619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OCIETIES"/>
      <sheetName val="OCT16-DEP &amp; LOA"/>
      <sheetName val="OCT16-ZERO"/>
      <sheetName val="Sheet1"/>
      <sheetName val="OCT16-SAV"/>
      <sheetName val="OCT16-1mt"/>
      <sheetName val="OCT16-3MT"/>
      <sheetName val="OCT16-6MT"/>
      <sheetName val="OCT16-12MT"/>
      <sheetName val="OCT16-O12m"/>
      <sheetName val="OCT16-MOR"/>
      <sheetName val="OCT16-BRIG"/>
      <sheetName val="OCT16-MORDEB"/>
      <sheetName val="OCT16-SHARE"/>
      <sheetName val="OCT16-OTHER"/>
      <sheetName val="OCT16-STAFF"/>
    </sheetNames>
    <sheetDataSet>
      <sheetData sheetId="1">
        <row r="12">
          <cell r="G12">
            <v>3.1227132817515706</v>
          </cell>
        </row>
        <row r="13">
          <cell r="G13">
            <v>3.4321124743885916</v>
          </cell>
        </row>
        <row r="14">
          <cell r="G14">
            <v>3.0373181564956737</v>
          </cell>
        </row>
        <row r="15">
          <cell r="G15">
            <v>3.977963856721285</v>
          </cell>
        </row>
        <row r="16">
          <cell r="G16">
            <v>4.211649758166943</v>
          </cell>
        </row>
        <row r="33">
          <cell r="H33">
            <v>3.488564800750143</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D&amp;L06Aug"/>
    </sheetNames>
    <sheetDataSet>
      <sheetData sheetId="0">
        <row r="14">
          <cell r="I14">
            <v>11.375993280497537</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D&amp;L06Sept"/>
    </sheetNames>
    <sheetDataSet>
      <sheetData sheetId="0">
        <row r="14">
          <cell r="I14">
            <v>9.195916497917365</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D&amp;L06Oct"/>
    </sheetNames>
    <sheetDataSet>
      <sheetData sheetId="0">
        <row r="14">
          <cell r="I14">
            <v>9.19437837550507</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D&amp;L06Nov"/>
    </sheetNames>
    <sheetDataSet>
      <sheetData sheetId="0">
        <row r="14">
          <cell r="I14">
            <v>9.129728273575966</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D&amp;L06Dec"/>
    </sheetNames>
    <sheetDataSet>
      <sheetData sheetId="0">
        <row r="14">
          <cell r="I14">
            <v>9.388074449952958</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mp;L07Jan"/>
    </sheetNames>
    <sheetDataSet>
      <sheetData sheetId="0">
        <row r="14">
          <cell r="I14">
            <v>8.850400036743546</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D&amp;L07Feb"/>
    </sheetNames>
    <sheetDataSet>
      <sheetData sheetId="0">
        <row r="14">
          <cell r="I14">
            <v>8.81554729466285</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D&amp;L07Mar"/>
    </sheetNames>
    <sheetDataSet>
      <sheetData sheetId="0">
        <row r="14">
          <cell r="I14">
            <v>8.769652688596077</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D&amp;L07Apr"/>
    </sheetNames>
    <sheetDataSet>
      <sheetData sheetId="0">
        <row r="14">
          <cell r="I14">
            <v>8.679878048662625</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D&amp;L07May"/>
    </sheetNames>
    <sheetDataSet>
      <sheetData sheetId="0">
        <row r="14">
          <cell r="I14">
            <v>8.74917408065687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OCIETIES"/>
      <sheetName val="JAN17-DEP &amp; LOA"/>
      <sheetName val="JAN17-ZERO"/>
      <sheetName val="JAN17-1mt"/>
      <sheetName val="JAN17-3MT"/>
      <sheetName val="JAN17-6MT"/>
      <sheetName val="JAN17-12MT"/>
      <sheetName val="JAN17-O12m"/>
      <sheetName val="JAN17-SAV"/>
      <sheetName val="JAN17-MOR"/>
      <sheetName val="JAN17-MORDEB"/>
      <sheetName val="JAN17-SHARE"/>
      <sheetName val="JAN17-OTHER"/>
      <sheetName val="JAN17-BRIG"/>
      <sheetName val="JAN17-STAFF"/>
    </sheetNames>
    <sheetDataSet>
      <sheetData sheetId="1">
        <row r="12">
          <cell r="G12">
            <v>2.879123126385444</v>
          </cell>
        </row>
        <row r="13">
          <cell r="G13">
            <v>3.3744238740687393</v>
          </cell>
        </row>
        <row r="14">
          <cell r="G14">
            <v>3.032506438564887</v>
          </cell>
        </row>
        <row r="15">
          <cell r="G15">
            <v>3.9631073049332377</v>
          </cell>
        </row>
        <row r="16">
          <cell r="G16">
            <v>4.397890516940575</v>
          </cell>
        </row>
        <row r="33">
          <cell r="H33">
            <v>3.4405376399173173</v>
          </cell>
        </row>
      </sheetData>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D&amp;L07Jun"/>
    </sheetNames>
    <sheetDataSet>
      <sheetData sheetId="0">
        <row r="14">
          <cell r="I14">
            <v>8.814413581462215</v>
          </cell>
        </row>
      </sheetData>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D&amp;L07Jul"/>
    </sheetNames>
    <sheetDataSet>
      <sheetData sheetId="0">
        <row r="14">
          <cell r="I14">
            <v>8.48223976584924</v>
          </cell>
        </row>
      </sheetData>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D&amp;L07Aug"/>
    </sheetNames>
    <sheetDataSet>
      <sheetData sheetId="0">
        <row r="14">
          <cell r="I14">
            <v>8.496873509326038</v>
          </cell>
        </row>
      </sheetData>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D&amp;L07Sept"/>
    </sheetNames>
    <sheetDataSet>
      <sheetData sheetId="0">
        <row r="14">
          <cell r="I14">
            <v>8.483059191278608</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D&amp;L07Oct"/>
    </sheetNames>
    <sheetDataSet>
      <sheetData sheetId="0">
        <row r="14">
          <cell r="I14">
            <v>8.530110856740318</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D&amp;L07Nov"/>
    </sheetNames>
    <sheetDataSet>
      <sheetData sheetId="0">
        <row r="14">
          <cell r="I14">
            <v>9.216172185622662</v>
          </cell>
        </row>
      </sheetData>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D&amp;L07Dec"/>
    </sheetNames>
    <sheetDataSet>
      <sheetData sheetId="0">
        <row r="14">
          <cell r="I14">
            <v>9.28278875258006</v>
          </cell>
        </row>
      </sheetData>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D&amp;L08Jan"/>
    </sheetNames>
    <sheetDataSet>
      <sheetData sheetId="0">
        <row r="14">
          <cell r="I14">
            <v>8.685110102030977</v>
          </cell>
        </row>
      </sheetData>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D&amp;L08Feb"/>
    </sheetNames>
    <sheetDataSet>
      <sheetData sheetId="0">
        <row r="14">
          <cell r="I14">
            <v>9.249879357805918</v>
          </cell>
        </row>
      </sheetData>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D&amp;L08Mar"/>
    </sheetNames>
    <sheetDataSet>
      <sheetData sheetId="0">
        <row r="14">
          <cell r="I14">
            <v>9.48465431355811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OCIETIES"/>
      <sheetName val="FEB17-DEP &amp; LOA"/>
      <sheetName val="FEB17-ZERO"/>
      <sheetName val="FEB17-1mt"/>
      <sheetName val="FEB17-3MT"/>
      <sheetName val="FEB17-6MT"/>
      <sheetName val="FEB17-12MT"/>
      <sheetName val="FEB17-O12m"/>
      <sheetName val="FEB17-SAV"/>
      <sheetName val="FEB17-MOR"/>
      <sheetName val="FEB17-MORDEB"/>
      <sheetName val="FEB17-SHARE"/>
      <sheetName val="FEB17-OTHER"/>
      <sheetName val="FEB17-BRIG"/>
      <sheetName val="FEB17-STAFF"/>
      <sheetName val="DEC16-DEP &amp; LOA"/>
      <sheetName val="DEC16-ZERO"/>
      <sheetName val="DEC16-1mt"/>
      <sheetName val="DEC16-3MT"/>
      <sheetName val="DEC16-6MT"/>
      <sheetName val="DEC16-12MT"/>
      <sheetName val="DEC16-O12m"/>
      <sheetName val="DEC16-SAV"/>
      <sheetName val="DEC16-MOR"/>
      <sheetName val="DEC16-MORDEB"/>
      <sheetName val="DEC16-SHARE"/>
      <sheetName val="DEC16-OTHER"/>
      <sheetName val="DEC16-BRIG"/>
      <sheetName val="DEC16-STAFF"/>
    </sheetNames>
    <sheetDataSet>
      <sheetData sheetId="1">
        <row r="12">
          <cell r="G12">
            <v>4.124615906508013</v>
          </cell>
        </row>
        <row r="13">
          <cell r="G13">
            <v>3.543754013339084</v>
          </cell>
        </row>
        <row r="14">
          <cell r="G14">
            <v>3.290452320950848</v>
          </cell>
        </row>
        <row r="15">
          <cell r="G15">
            <v>3.955339279547409</v>
          </cell>
        </row>
        <row r="16">
          <cell r="G16">
            <v>4.7828264981979345</v>
          </cell>
        </row>
        <row r="33">
          <cell r="H33">
            <v>3.918256048248182</v>
          </cell>
        </row>
      </sheetData>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D&amp;L08Apr"/>
    </sheetNames>
    <sheetDataSet>
      <sheetData sheetId="0">
        <row r="14">
          <cell r="I14">
            <v>9.69240607149203</v>
          </cell>
        </row>
      </sheetData>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D&amp;L08May"/>
    </sheetNames>
    <sheetDataSet>
      <sheetData sheetId="0">
        <row r="14">
          <cell r="I14">
            <v>9.803363564934983</v>
          </cell>
        </row>
      </sheetData>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D&amp;L08Jun"/>
    </sheetNames>
    <sheetDataSet>
      <sheetData sheetId="0">
        <row r="14">
          <cell r="I14">
            <v>9.94336578874655</v>
          </cell>
        </row>
      </sheetData>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D&amp;L08Jul"/>
    </sheetNames>
    <sheetDataSet>
      <sheetData sheetId="0">
        <row r="14">
          <cell r="I14">
            <v>9.984986099326278</v>
          </cell>
        </row>
      </sheetData>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D&amp;L08Aug"/>
    </sheetNames>
    <sheetDataSet>
      <sheetData sheetId="0">
        <row r="14">
          <cell r="I14">
            <v>9.98094982998851</v>
          </cell>
        </row>
      </sheetData>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D&amp;L08Sept"/>
    </sheetNames>
    <sheetDataSet>
      <sheetData sheetId="0">
        <row r="14">
          <cell r="I14">
            <v>9.566761940749247</v>
          </cell>
        </row>
      </sheetData>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D&amp;L08Oct"/>
    </sheetNames>
    <sheetDataSet>
      <sheetData sheetId="0">
        <row r="14">
          <cell r="I14">
            <v>9.62975876840149</v>
          </cell>
        </row>
      </sheetData>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D&amp;L08Nov"/>
    </sheetNames>
    <sheetDataSet>
      <sheetData sheetId="0">
        <row r="14">
          <cell r="I14">
            <v>9.613634973720208</v>
          </cell>
        </row>
      </sheetData>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D&amp;L08Dec"/>
    </sheetNames>
    <sheetDataSet>
      <sheetData sheetId="0">
        <row r="14">
          <cell r="I14">
            <v>9.918671879398822</v>
          </cell>
        </row>
      </sheetData>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D&amp;LAUG16"/>
    </sheetNames>
    <sheetDataSet>
      <sheetData sheetId="0">
        <row r="14">
          <cell r="H14">
            <v>3.5114917730486517</v>
          </cell>
        </row>
        <row r="27">
          <cell r="H27">
            <v>2.0518278846928926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OCIETIES"/>
      <sheetName val="MAR17-ZERO"/>
      <sheetName val="MAR17-DEP &amp; LOA"/>
      <sheetName val="MAR17-SAV"/>
      <sheetName val="MAR17-1mt"/>
      <sheetName val="MAR17-3MT"/>
      <sheetName val="MAR17-6MT"/>
      <sheetName val="MAR17-12MT"/>
      <sheetName val="MAR17-O12m"/>
      <sheetName val="MAR17-MOR"/>
      <sheetName val="MAR17-PERSONAL BUSINESS"/>
      <sheetName val="MAR17-OVERSEAS|NON-RESIDENTS"/>
      <sheetName val="MAR17-FIN INST(LOCAL NON DTI)"/>
      <sheetName val="MAR17-LOCAL GOV'T &amp;PUB ENTITIES"/>
      <sheetName val="MAR17-CENTRAL GOVERNMENT"/>
      <sheetName val="MAR17-STAFF LOANS AT PREF"/>
      <sheetName val="MAR17-COMMERCIAL LOANS"/>
      <sheetName val="MAR17-INSTALLMENT LOANS "/>
    </sheetNames>
    <sheetDataSet>
      <sheetData sheetId="2">
        <row r="12">
          <cell r="G12">
            <v>3.1238332949482475</v>
          </cell>
        </row>
        <row r="13">
          <cell r="G13">
            <v>4.400728650768606</v>
          </cell>
        </row>
        <row r="14">
          <cell r="G14">
            <v>3.036011482037794</v>
          </cell>
        </row>
        <row r="15">
          <cell r="G15">
            <v>3.995379777800473</v>
          </cell>
        </row>
        <row r="16">
          <cell r="G16">
            <v>4.7991126698550195</v>
          </cell>
        </row>
        <row r="33">
          <cell r="H33">
            <v>3.947471634335475</v>
          </cell>
        </row>
      </sheetData>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SOCIETIES"/>
      <sheetName val="OCT16-DEP &amp; LOA"/>
      <sheetName val="OCT16-ZERO"/>
      <sheetName val="Sheet1"/>
      <sheetName val="OCT16-SAV"/>
      <sheetName val="OCT16-1mt"/>
      <sheetName val="OCT16-3MT"/>
      <sheetName val="OCT16-6MT"/>
      <sheetName val="OCT16-12MT"/>
      <sheetName val="OCT16-O12m"/>
      <sheetName val="OCT16-MOR"/>
      <sheetName val="OCT16-BRIG"/>
      <sheetName val="OCT16-MORDEB"/>
      <sheetName val="OCT16-SHARE"/>
      <sheetName val="OCT16-OTHER"/>
      <sheetName val="OCT16-STAFF"/>
    </sheetNames>
    <sheetDataSet>
      <sheetData sheetId="1">
        <row r="10">
          <cell r="G10">
            <v>0.8237645880991631</v>
          </cell>
        </row>
        <row r="12">
          <cell r="G12">
            <v>3.1227132817515706</v>
          </cell>
        </row>
        <row r="13">
          <cell r="G13">
            <v>3.4321124743885916</v>
          </cell>
        </row>
        <row r="14">
          <cell r="G14">
            <v>3.0373181564956737</v>
          </cell>
        </row>
        <row r="15">
          <cell r="G15">
            <v>3.977963856721285</v>
          </cell>
        </row>
        <row r="16">
          <cell r="G16">
            <v>4.211649758166943</v>
          </cell>
        </row>
        <row r="18">
          <cell r="H18">
            <v>2.021902493048238</v>
          </cell>
        </row>
        <row r="33">
          <cell r="H33">
            <v>3.488564800750143</v>
          </cell>
        </row>
      </sheetData>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SOCIETIES"/>
      <sheetName val="NOV16-DEP &amp; LOA"/>
      <sheetName val="NOV16-ZERO"/>
      <sheetName val="NOV16-SAV"/>
      <sheetName val="NOV16-1mt"/>
      <sheetName val="NOV16-3MT"/>
      <sheetName val="NOV16-6MT"/>
      <sheetName val="NOV16-12MT"/>
      <sheetName val="NOV16-O12m"/>
      <sheetName val="NOV16-MOR"/>
      <sheetName val="NOV16-BRIG"/>
      <sheetName val="NOV16-MORDEB"/>
      <sheetName val="NOV16-SHARE"/>
      <sheetName val="NOV16-OTHER"/>
      <sheetName val="NOV16-STAFF"/>
    </sheetNames>
    <sheetDataSet>
      <sheetData sheetId="1">
        <row r="10">
          <cell r="G10">
            <v>0.8286781323196363</v>
          </cell>
        </row>
        <row r="12">
          <cell r="G12">
            <v>3.190798388793817</v>
          </cell>
        </row>
        <row r="13">
          <cell r="G13">
            <v>3.230949247023774</v>
          </cell>
        </row>
        <row r="14">
          <cell r="G14">
            <v>3.0608759244974633</v>
          </cell>
        </row>
        <row r="15">
          <cell r="G15">
            <v>3.90833664873125</v>
          </cell>
        </row>
        <row r="16">
          <cell r="G16">
            <v>4.211502350827569</v>
          </cell>
        </row>
        <row r="18">
          <cell r="H18">
            <v>2.0133792697196577</v>
          </cell>
        </row>
        <row r="33">
          <cell r="H33">
            <v>3.432654008490187</v>
          </cell>
        </row>
      </sheetData>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data"/>
      <sheetName val="DTI"/>
      <sheetName val="comm_banks"/>
      <sheetName val="build_soc"/>
      <sheetName val="mer_banks"/>
    </sheetNames>
    <sheetDataSet>
      <sheetData sheetId="3">
        <row r="5">
          <cell r="B5">
            <v>3.102705488683401</v>
          </cell>
          <cell r="C5">
            <v>3.1547107582526324</v>
          </cell>
          <cell r="D5">
            <v>3.1622076647751785</v>
          </cell>
          <cell r="E5">
            <v>4.048925665095698</v>
          </cell>
          <cell r="F5">
            <v>4.267449606289287</v>
          </cell>
          <cell r="G5">
            <v>3.4382209249912914</v>
          </cell>
          <cell r="I5">
            <v>0.7504157826195482</v>
          </cell>
          <cell r="J5">
            <v>1.9085419472161835</v>
          </cell>
        </row>
        <row r="6">
          <cell r="B6">
            <v>2.8987321136237614</v>
          </cell>
          <cell r="C6">
            <v>3.3987490799914193</v>
          </cell>
          <cell r="D6">
            <v>3.018049167803932</v>
          </cell>
          <cell r="E6">
            <v>3.956626819668906</v>
          </cell>
          <cell r="F6">
            <v>4.732399118266687</v>
          </cell>
          <cell r="G6">
            <v>3.4758852299940406</v>
          </cell>
          <cell r="I6">
            <v>0.823815698387992</v>
          </cell>
          <cell r="J6">
            <v>2.0229468575166583</v>
          </cell>
        </row>
        <row r="7">
          <cell r="B7">
            <v>4.124615966234022</v>
          </cell>
          <cell r="C7">
            <v>3.5437542356846943</v>
          </cell>
          <cell r="D7">
            <v>3.2905374211388896</v>
          </cell>
          <cell r="E7">
            <v>3.9553395509176035</v>
          </cell>
          <cell r="F7">
            <v>4.7827576809072205</v>
          </cell>
          <cell r="G7">
            <v>3.9182603368360702</v>
          </cell>
          <cell r="I7">
            <v>0.725115232892374</v>
          </cell>
          <cell r="J7">
            <v>2.569541186980631</v>
          </cell>
        </row>
        <row r="8">
          <cell r="B8">
            <v>3.1200688292917347</v>
          </cell>
          <cell r="C8">
            <v>4.401752508074218</v>
          </cell>
          <cell r="D8">
            <v>3.0363317157672394</v>
          </cell>
          <cell r="E8">
            <v>3.9954288825437376</v>
          </cell>
          <cell r="F8">
            <v>4.799112670270751</v>
          </cell>
          <cell r="G8">
            <v>3.9475261327465625</v>
          </cell>
          <cell r="I8">
            <v>0.72349603938549</v>
          </cell>
          <cell r="J8">
            <v>2.5777022599244814</v>
          </cell>
        </row>
        <row r="9">
          <cell r="B9">
            <v>4.7074375689240835</v>
          </cell>
          <cell r="C9">
            <v>3.435395065711247</v>
          </cell>
          <cell r="D9">
            <v>3.0520864495376356</v>
          </cell>
          <cell r="E9">
            <v>4.1613672749525605</v>
          </cell>
          <cell r="F9">
            <v>4.727424781860323</v>
          </cell>
          <cell r="G9">
            <v>4.050729081416927</v>
          </cell>
          <cell r="I9">
            <v>0.7254549438308477</v>
          </cell>
          <cell r="J9">
            <v>2.6312092358438397</v>
          </cell>
        </row>
        <row r="10">
          <cell r="B10">
            <v>4.076758527869747</v>
          </cell>
          <cell r="C10">
            <v>3.687767890817593</v>
          </cell>
          <cell r="D10">
            <v>2.949329929195528</v>
          </cell>
          <cell r="E10">
            <v>4.250524803020773</v>
          </cell>
          <cell r="F10">
            <v>4.934214725611282</v>
          </cell>
          <cell r="G10">
            <v>3.9884453528866386</v>
          </cell>
          <cell r="I10">
            <v>0.4671574430588255</v>
          </cell>
          <cell r="J10">
            <v>2.500937425200347</v>
          </cell>
        </row>
        <row r="11">
          <cell r="B11">
            <v>3.764895046759959</v>
          </cell>
          <cell r="C11">
            <v>3.83052821369515</v>
          </cell>
          <cell r="D11">
            <v>3.5900788494786906</v>
          </cell>
          <cell r="E11">
            <v>3.701010174358871</v>
          </cell>
          <cell r="F11">
            <v>5.020288664960955</v>
          </cell>
          <cell r="G11">
            <v>3.955874350475496</v>
          </cell>
          <cell r="I11">
            <v>0.47345928318168656</v>
          </cell>
          <cell r="J11">
            <v>2.463813475660039</v>
          </cell>
        </row>
        <row r="12">
          <cell r="B12">
            <v>4.0558025639642485</v>
          </cell>
          <cell r="C12">
            <v>3.6536221473883086</v>
          </cell>
          <cell r="D12">
            <v>3.5812156145008682</v>
          </cell>
          <cell r="E12">
            <v>3.6853833589355878</v>
          </cell>
          <cell r="F12">
            <v>5.121958633152272</v>
          </cell>
          <cell r="G12">
            <v>3.988145218427814</v>
          </cell>
          <cell r="I12">
            <v>0.4742111186085408</v>
          </cell>
          <cell r="J12">
            <v>2.47743365819548</v>
          </cell>
        </row>
        <row r="13">
          <cell r="B13">
            <v>3.977664478914363</v>
          </cell>
          <cell r="C13">
            <v>3.8734826525826715</v>
          </cell>
          <cell r="D13">
            <v>3.3639507466639356</v>
          </cell>
          <cell r="E13">
            <v>4.10236156422656</v>
          </cell>
          <cell r="F13">
            <v>5.280116515627958</v>
          </cell>
          <cell r="G13">
            <v>4.089201839484123</v>
          </cell>
          <cell r="I13">
            <v>0.4733444361139937</v>
          </cell>
          <cell r="J13">
            <v>2.5462904453441966</v>
          </cell>
        </row>
        <row r="14">
          <cell r="B14">
            <v>4.1948229549541365</v>
          </cell>
          <cell r="C14">
            <v>4.01201619640836</v>
          </cell>
          <cell r="D14">
            <v>2.804858848272895</v>
          </cell>
          <cell r="E14">
            <v>4.03819143983166</v>
          </cell>
          <cell r="F14">
            <v>5.334475872803628</v>
          </cell>
          <cell r="G14">
            <v>4.092234555554269</v>
          </cell>
          <cell r="I14">
            <v>0.4314900104975609</v>
          </cell>
          <cell r="J14">
            <v>2.523734734621857</v>
          </cell>
        </row>
        <row r="15">
          <cell r="B15">
            <v>3.8074917357314497</v>
          </cell>
          <cell r="C15">
            <v>4.245822893238562</v>
          </cell>
          <cell r="D15">
            <v>2.80273726058327</v>
          </cell>
          <cell r="E15">
            <v>4.197994258936211</v>
          </cell>
          <cell r="F15">
            <v>5.360552657968512</v>
          </cell>
          <cell r="G15">
            <v>4.145370147166401</v>
          </cell>
          <cell r="I15">
            <v>0.43290912035923085</v>
          </cell>
          <cell r="J15">
            <v>2.5841527039990395</v>
          </cell>
        </row>
        <row r="16">
          <cell r="B16">
            <v>3.5250458808786203</v>
          </cell>
          <cell r="C16">
            <v>4.167079039386945</v>
          </cell>
          <cell r="D16">
            <v>3.0253524343589895</v>
          </cell>
          <cell r="E16">
            <v>4.0724507764232145</v>
          </cell>
          <cell r="F16">
            <v>5.332612177637452</v>
          </cell>
          <cell r="G16">
            <v>4.083394077299845</v>
          </cell>
          <cell r="I16">
            <v>0.43277836066435366</v>
          </cell>
          <cell r="J16">
            <v>2.5477378210845605</v>
          </cell>
        </row>
        <row r="17">
          <cell r="B17">
            <v>3.3552368602902645</v>
          </cell>
          <cell r="C17">
            <v>4.224104297316907</v>
          </cell>
          <cell r="D17">
            <v>3.0467027112547536</v>
          </cell>
          <cell r="E17">
            <v>4.2984539313361605</v>
          </cell>
          <cell r="F17">
            <v>5.211323422824931</v>
          </cell>
          <cell r="G17">
            <v>4.084921616052615</v>
          </cell>
          <cell r="I17">
            <v>0.43267644509888076</v>
          </cell>
          <cell r="J17">
            <v>2.5339469569512763</v>
          </cell>
        </row>
        <row r="18">
          <cell r="B18">
            <v>3.030378302973962</v>
          </cell>
          <cell r="C18">
            <v>4.186930000927677</v>
          </cell>
          <cell r="D18">
            <v>2.9547328312251837</v>
          </cell>
          <cell r="E18">
            <v>4.271708602359908</v>
          </cell>
          <cell r="F18">
            <v>5.1276817940893435</v>
          </cell>
          <cell r="G18">
            <v>4.00532252830546</v>
          </cell>
          <cell r="I18">
            <v>0.39688380172825805</v>
          </cell>
          <cell r="J18">
            <v>2.466783393790552</v>
          </cell>
        </row>
        <row r="19">
          <cell r="B19">
            <v>4.440815505913027</v>
          </cell>
          <cell r="C19">
            <v>3.213959385703276</v>
          </cell>
          <cell r="D19">
            <v>3.202426862274292</v>
          </cell>
          <cell r="E19">
            <v>3.9699871855683266</v>
          </cell>
          <cell r="F19">
            <v>5.079405111382286</v>
          </cell>
          <cell r="G19">
            <v>4.021110147495831</v>
          </cell>
          <cell r="I19">
            <v>0.3958484301448971</v>
          </cell>
          <cell r="J19">
            <v>2.4512739764818194</v>
          </cell>
        </row>
        <row r="20">
          <cell r="B20">
            <v>4.224662843188899</v>
          </cell>
          <cell r="C20">
            <v>3.4379052011121862</v>
          </cell>
          <cell r="D20">
            <v>3.06629049710348</v>
          </cell>
          <cell r="E20">
            <v>3.937567215275807</v>
          </cell>
          <cell r="F20">
            <v>4.95632343715455</v>
          </cell>
          <cell r="G20">
            <v>3.9650926183794564</v>
          </cell>
          <cell r="I20">
            <v>0.33191392651876184</v>
          </cell>
          <cell r="J20">
            <v>2.3824315868379027</v>
          </cell>
        </row>
        <row r="21">
          <cell r="B21">
            <v>3.858963541729708</v>
          </cell>
          <cell r="C21">
            <v>2.7085879148182515</v>
          </cell>
          <cell r="D21">
            <v>3.299812716328126</v>
          </cell>
          <cell r="E21">
            <v>3.76847108274738</v>
          </cell>
          <cell r="F21">
            <v>5.042232865523072</v>
          </cell>
          <cell r="G21">
            <v>3.7674016924300058</v>
          </cell>
          <cell r="I21">
            <v>0.3337528956452608</v>
          </cell>
          <cell r="J21">
            <v>2.2965277726922126</v>
          </cell>
        </row>
        <row r="22">
          <cell r="B22">
            <v>2.500004628375309</v>
          </cell>
          <cell r="C22">
            <v>4.185706597828604</v>
          </cell>
          <cell r="D22">
            <v>2.76741383050145</v>
          </cell>
          <cell r="E22">
            <v>3.6791992203682224</v>
          </cell>
          <cell r="F22">
            <v>5.008717774508814</v>
          </cell>
          <cell r="G22">
            <v>3.7695933394897727</v>
          </cell>
          <cell r="I22">
            <v>0.30387928680105114</v>
          </cell>
          <cell r="J22">
            <v>2.2664535393078955</v>
          </cell>
        </row>
        <row r="23">
          <cell r="B23">
            <v>3.6092494466196183</v>
          </cell>
          <cell r="C23">
            <v>3.6789072995680563</v>
          </cell>
          <cell r="D23">
            <v>3.1430679684707075</v>
          </cell>
          <cell r="E23">
            <v>3.4247572108829116</v>
          </cell>
          <cell r="F23">
            <v>5.041094701251858</v>
          </cell>
          <cell r="G23">
            <v>3.764058808821941</v>
          </cell>
          <cell r="I23">
            <v>0.21189981038779174</v>
          </cell>
          <cell r="J23">
            <v>2.2113995277714014</v>
          </cell>
        </row>
        <row r="24">
          <cell r="B24">
            <v>4.025764246789216</v>
          </cell>
          <cell r="C24">
            <v>3.5045271127785758</v>
          </cell>
          <cell r="D24">
            <v>2.8645569646207982</v>
          </cell>
          <cell r="E24">
            <v>3.3673961591514128</v>
          </cell>
          <cell r="F24">
            <v>5.0089754040623955</v>
          </cell>
          <cell r="G24">
            <v>3.7405864922038976</v>
          </cell>
          <cell r="I24">
            <v>0.19340969615034923</v>
          </cell>
          <cell r="J24">
            <v>2.1733521837843335</v>
          </cell>
        </row>
        <row r="25">
          <cell r="B25">
            <v>4.204954304000862</v>
          </cell>
          <cell r="C25">
            <v>2.9254250763671727</v>
          </cell>
          <cell r="D25">
            <v>2.8742784479862373</v>
          </cell>
          <cell r="E25">
            <v>3.4662024451080233</v>
          </cell>
          <cell r="F25">
            <v>4.903705698616643</v>
          </cell>
          <cell r="G25">
            <v>3.6405622118106598</v>
          </cell>
          <cell r="I25">
            <v>0.19432181442686194</v>
          </cell>
          <cell r="J25">
            <v>2.1050472980070314</v>
          </cell>
        </row>
        <row r="26">
          <cell r="B26">
            <v>4.294930104339256</v>
          </cell>
          <cell r="C26">
            <v>2.7861805436829026</v>
          </cell>
          <cell r="D26">
            <v>2.4017939480910218</v>
          </cell>
          <cell r="E26">
            <v>3.6115954063411158</v>
          </cell>
          <cell r="F26">
            <v>4.8035060703339605</v>
          </cell>
          <cell r="G26">
            <v>3.636031585317408</v>
          </cell>
          <cell r="I26">
            <v>0.19704979072321854</v>
          </cell>
          <cell r="J26">
            <v>2.087793942265147</v>
          </cell>
        </row>
        <row r="27">
          <cell r="B27">
            <v>3.9044407431930344</v>
          </cell>
          <cell r="C27">
            <v>2.836597245983658</v>
          </cell>
          <cell r="D27">
            <v>2.382008762120429</v>
          </cell>
          <cell r="E27">
            <v>3.6340426525177256</v>
          </cell>
          <cell r="F27">
            <v>4.495026904229846</v>
          </cell>
          <cell r="G27">
            <v>3.4637814106190365</v>
          </cell>
          <cell r="I27">
            <v>0.22584106389500555</v>
          </cell>
          <cell r="J27">
            <v>2.0054015690224816</v>
          </cell>
        </row>
        <row r="28">
          <cell r="B28">
            <v>3.7486264531494418</v>
          </cell>
          <cell r="C28">
            <v>2.731769923894289</v>
          </cell>
          <cell r="D28">
            <v>2.4526755783741865</v>
          </cell>
          <cell r="E28">
            <v>3.584619314527036</v>
          </cell>
          <cell r="F28">
            <v>4.718324364838213</v>
          </cell>
          <cell r="G28">
            <v>3.4191817925906354</v>
          </cell>
          <cell r="I28">
            <v>0.22342002401553038</v>
          </cell>
          <cell r="J28">
            <v>1.9776536117725583</v>
          </cell>
        </row>
        <row r="29">
          <cell r="B29">
            <v>2.259707486253732</v>
          </cell>
          <cell r="C29">
            <v>3.6003648855821977</v>
          </cell>
          <cell r="D29">
            <v>2.4715272261011</v>
          </cell>
          <cell r="E29">
            <v>3.525487638453091</v>
          </cell>
          <cell r="F29">
            <v>4.785402673732355</v>
          </cell>
          <cell r="G29">
            <v>3.356014286931069</v>
          </cell>
          <cell r="I29">
            <v>0.22473153829606005</v>
          </cell>
          <cell r="J29">
            <v>1.9509061233930105</v>
          </cell>
        </row>
        <row r="30">
          <cell r="B30">
            <v>2.7752138979030545</v>
          </cell>
          <cell r="C30">
            <v>3.140904339633515</v>
          </cell>
          <cell r="D30">
            <v>2.344252479005858</v>
          </cell>
          <cell r="E30">
            <v>3.476681110846801</v>
          </cell>
          <cell r="F30">
            <v>4.910965522769482</v>
          </cell>
          <cell r="G30">
            <v>3.295615762253272</v>
          </cell>
          <cell r="I30">
            <v>0.22285631678642207</v>
          </cell>
          <cell r="J30">
            <v>1.8988712646902823</v>
          </cell>
        </row>
        <row r="31">
          <cell r="B31">
            <v>2.9517396000100224</v>
          </cell>
          <cell r="C31">
            <v>3.035833317631378</v>
          </cell>
          <cell r="D31">
            <v>2.5178915761394705</v>
          </cell>
          <cell r="E31">
            <v>3.3570030815909244</v>
          </cell>
          <cell r="F31">
            <v>5.013572774565692</v>
          </cell>
          <cell r="G31">
            <v>3.285792891223327</v>
          </cell>
          <cell r="I31">
            <v>0.2249435506527799</v>
          </cell>
          <cell r="J31">
            <v>1.8809788616461915</v>
          </cell>
        </row>
        <row r="32">
          <cell r="B32">
            <v>1.7220322604781177</v>
          </cell>
          <cell r="C32">
            <v>3.777877539841144</v>
          </cell>
          <cell r="D32">
            <v>2.5616959121948377</v>
          </cell>
          <cell r="E32">
            <v>3.26772561062505</v>
          </cell>
          <cell r="F32">
            <v>5.157753149884732</v>
          </cell>
          <cell r="G32">
            <v>3.309382167521667</v>
          </cell>
          <cell r="I32">
            <v>0.22262819504970902</v>
          </cell>
          <cell r="J32">
            <v>1.8893849334509925</v>
          </cell>
        </row>
        <row r="33">
          <cell r="B33">
            <v>1.9017405816064856</v>
          </cell>
          <cell r="C33">
            <v>3.6032241614234377</v>
          </cell>
          <cell r="D33">
            <v>2.8961597146910463</v>
          </cell>
          <cell r="E33">
            <v>3.0188845513380946</v>
          </cell>
          <cell r="F33">
            <v>5.290931085090824</v>
          </cell>
          <cell r="G33">
            <v>3.3190444426717307</v>
          </cell>
          <cell r="I33">
            <v>0.18425282075785662</v>
          </cell>
          <cell r="J33">
            <v>1.8755390686460032</v>
          </cell>
        </row>
        <row r="34">
          <cell r="B34">
            <v>3.119228547658622</v>
          </cell>
          <cell r="C34">
            <v>2.9358701650387014</v>
          </cell>
          <cell r="D34">
            <v>2.793519536394956</v>
          </cell>
          <cell r="E34">
            <v>2.920896339200757</v>
          </cell>
          <cell r="F34">
            <v>4.953945891199319</v>
          </cell>
          <cell r="G34">
            <v>3.2087587103039303</v>
          </cell>
          <cell r="I34">
            <v>0.18318297960894225</v>
          </cell>
          <cell r="J34">
            <v>1.788747604078283</v>
          </cell>
        </row>
        <row r="35">
          <cell r="B35">
            <v>2.8895386446589497</v>
          </cell>
          <cell r="C35">
            <v>2.6749660790838052</v>
          </cell>
          <cell r="D35">
            <v>2.7656494014507236</v>
          </cell>
          <cell r="E35">
            <v>2.6470046915183256</v>
          </cell>
          <cell r="F35">
            <v>4.742520623864474</v>
          </cell>
          <cell r="G35">
            <v>3.012741348496814</v>
          </cell>
          <cell r="I35">
            <v>0.18170330445994629</v>
          </cell>
          <cell r="J35">
            <v>1.6778503121139592</v>
          </cell>
        </row>
        <row r="36">
          <cell r="B36">
            <v>1.819134504921618</v>
          </cell>
          <cell r="C36">
            <v>3.2501212814607174</v>
          </cell>
          <cell r="D36">
            <v>2.4788352097965536</v>
          </cell>
          <cell r="E36">
            <v>2.521382746914838</v>
          </cell>
          <cell r="F36">
            <v>4.520682760324113</v>
          </cell>
          <cell r="G36">
            <v>2.93356283942122</v>
          </cell>
          <cell r="I36">
            <v>0.18166464009500818</v>
          </cell>
          <cell r="J36">
            <v>1.6071733285100658</v>
          </cell>
        </row>
        <row r="37">
          <cell r="B37">
            <v>2.4238729685004383</v>
          </cell>
          <cell r="C37">
            <v>3.037316455957534</v>
          </cell>
          <cell r="D37">
            <v>2.3194856670570023</v>
          </cell>
          <cell r="E37">
            <v>2.6036183426497876</v>
          </cell>
          <cell r="F37">
            <v>4.284114785503711</v>
          </cell>
          <cell r="G37">
            <v>2.8735257078472825</v>
          </cell>
          <cell r="I37">
            <v>0.1798980118855356</v>
          </cell>
          <cell r="J37">
            <v>1.5710550112882762</v>
          </cell>
        </row>
        <row r="38">
          <cell r="B38">
            <v>3.018530657371924</v>
          </cell>
          <cell r="C38">
            <v>2.6100289043527134</v>
          </cell>
          <cell r="D38">
            <v>2.040237638201647</v>
          </cell>
          <cell r="E38">
            <v>2.5715898408199407</v>
          </cell>
          <cell r="F38">
            <v>4.149055546379436</v>
          </cell>
          <cell r="G38">
            <v>2.8221116795097068</v>
          </cell>
          <cell r="I38">
            <v>0.1801604882495958</v>
          </cell>
          <cell r="J38">
            <v>1.5190750424916877</v>
          </cell>
        </row>
        <row r="39">
          <cell r="B39">
            <v>2.748578620385273</v>
          </cell>
          <cell r="C39">
            <v>2.3702660388867223</v>
          </cell>
          <cell r="D39">
            <v>2.089194376826112</v>
          </cell>
          <cell r="E39">
            <v>2.531678493225177</v>
          </cell>
          <cell r="F39">
            <v>4.208818448161607</v>
          </cell>
          <cell r="G39">
            <v>2.6923578707207576</v>
          </cell>
          <cell r="I39">
            <v>0.18180212892250397</v>
          </cell>
          <cell r="J39">
            <v>1.422048270027204</v>
          </cell>
        </row>
        <row r="40">
          <cell r="B40">
            <v>2.5520533967794923</v>
          </cell>
          <cell r="C40">
            <v>2.3092161256895</v>
          </cell>
          <cell r="D40">
            <v>2.0803236318737577</v>
          </cell>
          <cell r="E40">
            <v>2.5284546169403717</v>
          </cell>
          <cell r="F40">
            <v>4.076377241255435</v>
          </cell>
          <cell r="G40">
            <v>2.650505372494757</v>
          </cell>
          <cell r="I40">
            <v>0.1814528767250971</v>
          </cell>
          <cell r="J40">
            <v>1.3978577060558814</v>
          </cell>
        </row>
        <row r="41">
          <cell r="B41">
            <v>1.668773786017893</v>
          </cell>
          <cell r="C41">
            <v>2.7046544280878404</v>
          </cell>
          <cell r="D41">
            <v>1.9399157322312046</v>
          </cell>
          <cell r="E41">
            <v>2.7696485589002706</v>
          </cell>
          <cell r="F41">
            <v>4.327244388941646</v>
          </cell>
          <cell r="G41">
            <v>2.660592088297287</v>
          </cell>
          <cell r="I41">
            <v>0.17978607656161041</v>
          </cell>
          <cell r="J41">
            <v>1.3920984029855201</v>
          </cell>
        </row>
        <row r="42">
          <cell r="B42">
            <v>1.9049803838435908</v>
          </cell>
          <cell r="C42">
            <v>2.5739277827010754</v>
          </cell>
          <cell r="D42">
            <v>1.8114904506988958</v>
          </cell>
          <cell r="E42">
            <v>2.860378571370464</v>
          </cell>
          <cell r="F42">
            <v>4.323032684602534</v>
          </cell>
          <cell r="G42">
            <v>2.687764496013175</v>
          </cell>
          <cell r="I42">
            <v>0.17923127649942366</v>
          </cell>
          <cell r="J42">
            <v>1.4139822712638983</v>
          </cell>
        </row>
        <row r="43">
          <cell r="B43">
            <v>2.684006657195413</v>
          </cell>
          <cell r="C43">
            <v>2.128134594352843</v>
          </cell>
          <cell r="D43">
            <v>1.9646069555841543</v>
          </cell>
          <cell r="E43">
            <v>2.7781940937673753</v>
          </cell>
          <cell r="F43">
            <v>4.322379835087845</v>
          </cell>
          <cell r="G43">
            <v>2.7042898061265754</v>
          </cell>
          <cell r="I43">
            <v>0.17886345118658914</v>
          </cell>
          <cell r="J43">
            <v>1.409430709555793</v>
          </cell>
        </row>
        <row r="44">
          <cell r="B44">
            <v>2.0579875608266502</v>
          </cell>
          <cell r="C44">
            <v>2.727823334039619</v>
          </cell>
          <cell r="D44">
            <v>1.8988142734608098</v>
          </cell>
          <cell r="E44">
            <v>2.7291916054088743</v>
          </cell>
          <cell r="F44">
            <v>3.799558425283334</v>
          </cell>
          <cell r="G44">
            <v>2.629383313790123</v>
          </cell>
          <cell r="I44">
            <v>0.17959388332397416</v>
          </cell>
          <cell r="J44">
            <v>1.3757792385605239</v>
          </cell>
        </row>
        <row r="45">
          <cell r="B45">
            <v>2.05347969812038</v>
          </cell>
          <cell r="C45">
            <v>2.486187532850765</v>
          </cell>
          <cell r="D45">
            <v>2.0473798879937144</v>
          </cell>
          <cell r="E45">
            <v>2.7790997361722285</v>
          </cell>
          <cell r="F45">
            <v>3.3719469084277143</v>
          </cell>
          <cell r="G45">
            <v>2.544822827839686</v>
          </cell>
          <cell r="I45">
            <v>0.17905263150837325</v>
          </cell>
          <cell r="J45">
            <v>1.3186260392932163</v>
          </cell>
        </row>
        <row r="46">
          <cell r="B46">
            <v>2.8118362222641866</v>
          </cell>
          <cell r="C46">
            <v>2.0551133788340517</v>
          </cell>
          <cell r="D46">
            <v>1.8109546201172355</v>
          </cell>
          <cell r="E46">
            <v>2.769906701266181</v>
          </cell>
          <cell r="F46">
            <v>3.1936189681669402</v>
          </cell>
          <cell r="G46">
            <v>2.5354694431994846</v>
          </cell>
          <cell r="I46">
            <v>0.1793476568898412</v>
          </cell>
          <cell r="J46">
            <v>1.3100313398631285</v>
          </cell>
        </row>
        <row r="47">
          <cell r="B47">
            <v>2.1300231802781893</v>
          </cell>
          <cell r="C47">
            <v>2.2160266345228266</v>
          </cell>
          <cell r="D47">
            <v>2.2257485471708267</v>
          </cell>
          <cell r="E47">
            <v>2.611614333883932</v>
          </cell>
          <cell r="F47">
            <v>2.982564272220965</v>
          </cell>
          <cell r="G47">
            <v>2.395611739549519</v>
          </cell>
          <cell r="I47">
            <v>0.1717327207661187</v>
          </cell>
          <cell r="J47">
            <v>1.2486664441366948</v>
          </cell>
        </row>
        <row r="48">
          <cell r="B48">
            <v>2.100643516311443</v>
          </cell>
          <cell r="C48">
            <v>2.205640728971716</v>
          </cell>
          <cell r="D48">
            <v>2.2910169060726644</v>
          </cell>
          <cell r="E48">
            <v>2.539174386779297</v>
          </cell>
          <cell r="F48">
            <v>2.4640549635026043</v>
          </cell>
          <cell r="G48">
            <v>2.3054765686856067</v>
          </cell>
          <cell r="I48">
            <v>0.17085501524394556</v>
          </cell>
          <cell r="J48">
            <v>1.1867015506107543</v>
          </cell>
        </row>
        <row r="49">
          <cell r="B49">
            <v>2.1641302511013683</v>
          </cell>
          <cell r="C49">
            <v>2.025129831082687</v>
          </cell>
          <cell r="D49">
            <v>2.2686323786618945</v>
          </cell>
          <cell r="E49">
            <v>2.7441666317120084</v>
          </cell>
          <cell r="F49">
            <v>2.231311864516686</v>
          </cell>
          <cell r="G49">
            <v>2.2879312698468386</v>
          </cell>
          <cell r="I49">
            <v>0.1712461673263588</v>
          </cell>
          <cell r="J49">
            <v>1.168526692826379</v>
          </cell>
        </row>
        <row r="50">
          <cell r="B50">
            <v>1.9931050318890233</v>
          </cell>
          <cell r="C50">
            <v>2.4087412872379192</v>
          </cell>
          <cell r="D50">
            <v>2.1702135362234674</v>
          </cell>
          <cell r="E50">
            <v>2.5747336600185076</v>
          </cell>
          <cell r="F50">
            <v>2.0482512082377706</v>
          </cell>
          <cell r="G50">
            <v>2.2558696441869035</v>
          </cell>
          <cell r="I50">
            <v>0.17047502903075434</v>
          </cell>
          <cell r="J50">
            <v>1.146187005441041</v>
          </cell>
        </row>
        <row r="51">
          <cell r="B51">
            <v>1.889884624680945</v>
          </cell>
          <cell r="C51">
            <v>2.3935458178754283</v>
          </cell>
          <cell r="D51">
            <v>2.0711767665811776</v>
          </cell>
          <cell r="E51">
            <v>2.712910675672241</v>
          </cell>
          <cell r="F51">
            <v>1.9306418312600435</v>
          </cell>
          <cell r="G51">
            <v>2.300493473285364</v>
          </cell>
          <cell r="I51">
            <v>0.1731555608373549</v>
          </cell>
          <cell r="J51">
            <v>1.2141673184783022</v>
          </cell>
        </row>
        <row r="52">
          <cell r="B52">
            <v>2.3508842953313156</v>
          </cell>
          <cell r="C52">
            <v>1.966156385770965</v>
          </cell>
          <cell r="D52">
            <v>2.1370668872075314</v>
          </cell>
          <cell r="E52">
            <v>3.0625494117293877</v>
          </cell>
          <cell r="F52">
            <v>2.2367060798628455</v>
          </cell>
          <cell r="G52">
            <v>2.39448403762879</v>
          </cell>
          <cell r="I52">
            <v>0.17318245147864877</v>
          </cell>
          <cell r="J52">
            <v>1.2598339821659759</v>
          </cell>
        </row>
        <row r="53">
          <cell r="B53">
            <v>1.861921270290823</v>
          </cell>
          <cell r="C53">
            <v>2.3418654291309298</v>
          </cell>
          <cell r="D53">
            <v>1.9845490403277435</v>
          </cell>
          <cell r="E53">
            <v>3.0239070579303258</v>
          </cell>
          <cell r="F53">
            <v>2.230181012265585</v>
          </cell>
          <cell r="G53">
            <v>2.3817565023698575</v>
          </cell>
          <cell r="I53">
            <v>0.17197164824759062</v>
          </cell>
          <cell r="J53">
            <v>1.2567651427523863</v>
          </cell>
        </row>
        <row r="54">
          <cell r="B54">
            <v>1.5488076776249413</v>
          </cell>
          <cell r="C54">
            <v>2.3415338117678868</v>
          </cell>
          <cell r="D54">
            <v>1.9023174333834378</v>
          </cell>
          <cell r="E54">
            <v>2.9468848084912502</v>
          </cell>
          <cell r="F54">
            <v>2.400981303881609</v>
          </cell>
          <cell r="G54">
            <v>2.479475009048019</v>
          </cell>
          <cell r="I54">
            <v>0.1744243537154185</v>
          </cell>
          <cell r="J54">
            <v>1.3207182266715245</v>
          </cell>
        </row>
        <row r="55">
          <cell r="B55">
            <v>1.4218718634027327</v>
          </cell>
          <cell r="C55">
            <v>2.4180902269074007</v>
          </cell>
          <cell r="D55">
            <v>1.9032006022321282</v>
          </cell>
          <cell r="E55">
            <v>2.963938120361436</v>
          </cell>
          <cell r="F55">
            <v>2.3944522310360967</v>
          </cell>
          <cell r="G55">
            <v>2.497872272470934</v>
          </cell>
          <cell r="I55">
            <v>0.16024122010853947</v>
          </cell>
          <cell r="J55">
            <v>1.3139480576938982</v>
          </cell>
        </row>
        <row r="56">
          <cell r="B56">
            <v>1.5035601097012912</v>
          </cell>
          <cell r="C56">
            <v>2.295851401543793</v>
          </cell>
          <cell r="D56">
            <v>1.9568757486325414</v>
          </cell>
          <cell r="E56">
            <v>2.9606200165197305</v>
          </cell>
          <cell r="F56">
            <v>2.3749719964388447</v>
          </cell>
          <cell r="G56">
            <v>2.486173901834556</v>
          </cell>
          <cell r="I56">
            <v>0.15998205502614446</v>
          </cell>
          <cell r="J56">
            <v>1.2859819955939382</v>
          </cell>
        </row>
        <row r="57">
          <cell r="B57">
            <v>0.8893044050802318</v>
          </cell>
          <cell r="C57">
            <v>2.335211064018058</v>
          </cell>
          <cell r="D57">
            <v>1.9569207582213606</v>
          </cell>
          <cell r="E57">
            <v>2.9615028890301964</v>
          </cell>
          <cell r="F57">
            <v>2.349583399336538</v>
          </cell>
          <cell r="G57">
            <v>2.4753979074804056</v>
          </cell>
          <cell r="I57">
            <v>0.15840628630533893</v>
          </cell>
          <cell r="J57">
            <v>1.2711255006755566</v>
          </cell>
        </row>
        <row r="58">
          <cell r="B58">
            <v>0.8847722192729892</v>
          </cell>
          <cell r="C58">
            <v>3.005347149247722</v>
          </cell>
          <cell r="D58">
            <v>2.1624362388529894</v>
          </cell>
          <cell r="E58">
            <v>2.9915681271128585</v>
          </cell>
          <cell r="F58">
            <v>2.3251635094661225</v>
          </cell>
          <cell r="G58">
            <v>2.6091277957937566</v>
          </cell>
          <cell r="I58">
            <v>0.1578469473284965</v>
          </cell>
          <cell r="J58">
            <v>1.3632002019411058</v>
          </cell>
        </row>
        <row r="59">
          <cell r="B59">
            <v>0.8697029070625211</v>
          </cell>
          <cell r="C59">
            <v>2.9691404869095543</v>
          </cell>
          <cell r="D59">
            <v>2.233463770545439</v>
          </cell>
          <cell r="E59">
            <v>3.0064362654557715</v>
          </cell>
          <cell r="F59">
            <v>2.623776966369046</v>
          </cell>
          <cell r="G59">
            <v>2.6840989343431647</v>
          </cell>
          <cell r="I59">
            <v>0.15428598889641645</v>
          </cell>
          <cell r="J59">
            <v>1.409285187922531</v>
          </cell>
        </row>
        <row r="60">
          <cell r="B60">
            <v>2.562466209412358</v>
          </cell>
          <cell r="C60">
            <v>2.3366268426855004</v>
          </cell>
          <cell r="D60">
            <v>2.2179313632572195</v>
          </cell>
          <cell r="E60">
            <v>2.8195662304781797</v>
          </cell>
          <cell r="F60">
            <v>2.626164614819478</v>
          </cell>
          <cell r="G60">
            <v>2.54356222749121</v>
          </cell>
          <cell r="I60">
            <v>0.15298429273017664</v>
          </cell>
          <cell r="J60">
            <v>1.2875477370781652</v>
          </cell>
        </row>
        <row r="61">
          <cell r="B61">
            <v>1.288158254468151</v>
          </cell>
          <cell r="C61">
            <v>2.6769068321570977</v>
          </cell>
          <cell r="D61">
            <v>2.239786033341247</v>
          </cell>
          <cell r="E61">
            <v>2.766544809094498</v>
          </cell>
          <cell r="F61">
            <v>2.6256116825931657</v>
          </cell>
          <cell r="G61">
            <v>2.5573495320437476</v>
          </cell>
          <cell r="I61">
            <v>0.15382824617355437</v>
          </cell>
          <cell r="J61">
            <v>1.2976192871384562</v>
          </cell>
        </row>
        <row r="62">
          <cell r="B62">
            <v>1.379249158322305</v>
          </cell>
          <cell r="C62">
            <v>2.502781906719368</v>
          </cell>
          <cell r="D62">
            <v>2.1901670561445994</v>
          </cell>
          <cell r="E62">
            <v>2.7715147310904986</v>
          </cell>
          <cell r="F62">
            <v>2.629071166358938</v>
          </cell>
          <cell r="G62">
            <v>2.530575324232332</v>
          </cell>
          <cell r="I62">
            <v>0.15436981536957547</v>
          </cell>
          <cell r="J62">
            <v>1.2637441512966001</v>
          </cell>
        </row>
        <row r="63">
          <cell r="B63">
            <v>1.361434046145403</v>
          </cell>
          <cell r="C63">
            <v>2.3762144713637063</v>
          </cell>
          <cell r="D63">
            <v>2.3861075390665367</v>
          </cell>
          <cell r="E63">
            <v>2.735811268695838</v>
          </cell>
          <cell r="F63">
            <v>2.70081753270658</v>
          </cell>
          <cell r="G63">
            <v>2.56040176488758</v>
          </cell>
          <cell r="I63">
            <v>0.1540220360672789</v>
          </cell>
          <cell r="J63">
            <v>1.2484321534145097</v>
          </cell>
        </row>
        <row r="64">
          <cell r="B64">
            <v>1.5111159195689554</v>
          </cell>
          <cell r="C64">
            <v>2.3205664715230774</v>
          </cell>
          <cell r="D64">
            <v>2.4279175421835504</v>
          </cell>
          <cell r="E64">
            <v>2.9407829096181968</v>
          </cell>
          <cell r="F64">
            <v>2.6634990881331277</v>
          </cell>
          <cell r="G64">
            <v>2.6391123614358207</v>
          </cell>
          <cell r="I64">
            <v>0.15362522276267004</v>
          </cell>
          <cell r="J64">
            <v>1.2873802824588032</v>
          </cell>
        </row>
        <row r="65">
          <cell r="B65">
            <v>1.4512492776501071</v>
          </cell>
          <cell r="C65">
            <v>2.604469186663032</v>
          </cell>
          <cell r="D65">
            <v>2.3802939496677316</v>
          </cell>
          <cell r="E65">
            <v>2.9935063392382406</v>
          </cell>
          <cell r="F65">
            <v>2.7397312401022993</v>
          </cell>
          <cell r="G65">
            <v>2.697760028856709</v>
          </cell>
          <cell r="I65">
            <v>0.15235417618406302</v>
          </cell>
          <cell r="J65">
            <v>1.2858377881671836</v>
          </cell>
        </row>
        <row r="66">
          <cell r="B66">
            <v>1.5644295319315848</v>
          </cell>
          <cell r="C66">
            <v>2.631656326763675</v>
          </cell>
          <cell r="D66">
            <v>2.2052177580767767</v>
          </cell>
          <cell r="E66">
            <v>3.0717316322506516</v>
          </cell>
          <cell r="F66">
            <v>2.7800407028705894</v>
          </cell>
          <cell r="G66">
            <v>2.7053260278663744</v>
          </cell>
          <cell r="I66">
            <v>0.15255368432003574</v>
          </cell>
          <cell r="J66">
            <v>1.2751954152563285</v>
          </cell>
        </row>
        <row r="67">
          <cell r="B67">
            <v>1.9805059286301232</v>
          </cell>
          <cell r="C67">
            <v>3.2774969200914295</v>
          </cell>
          <cell r="D67">
            <v>2.314944463779722</v>
          </cell>
          <cell r="E67">
            <v>3.0901313572379268</v>
          </cell>
          <cell r="F67">
            <v>2.7802750800649725</v>
          </cell>
          <cell r="G67">
            <v>2.8419491819120366</v>
          </cell>
          <cell r="I67">
            <v>0.1523608960643642</v>
          </cell>
          <cell r="J67">
            <v>1.334925017558302</v>
          </cell>
        </row>
        <row r="68">
          <cell r="B68">
            <v>3.4457529402790987</v>
          </cell>
          <cell r="C68">
            <v>3.0553220530353777</v>
          </cell>
          <cell r="D68">
            <v>2.664857154277272</v>
          </cell>
          <cell r="E68">
            <v>3.426424227902451</v>
          </cell>
          <cell r="F68">
            <v>2.8271017625111443</v>
          </cell>
          <cell r="G68">
            <v>3.0702905407792778</v>
          </cell>
          <cell r="I68">
            <v>0.15244348822879406</v>
          </cell>
          <cell r="J68">
            <v>1.445047791751054</v>
          </cell>
        </row>
        <row r="69">
          <cell r="B69">
            <v>1.8094483204835514</v>
          </cell>
          <cell r="C69">
            <v>3.4853258126806876</v>
          </cell>
          <cell r="D69">
            <v>2.6054883259605868</v>
          </cell>
          <cell r="E69">
            <v>3.2165441111145228</v>
          </cell>
          <cell r="F69">
            <v>2.854913122729943</v>
          </cell>
          <cell r="G69">
            <v>2.98274708168236</v>
          </cell>
          <cell r="I69">
            <v>0.1521810801684006</v>
          </cell>
          <cell r="J69">
            <v>1.4342527667845182</v>
          </cell>
        </row>
        <row r="70">
          <cell r="B70">
            <v>5.688975707998428</v>
          </cell>
          <cell r="C70">
            <v>2.8524379323143587</v>
          </cell>
          <cell r="D70">
            <v>3.1339992385687725</v>
          </cell>
          <cell r="E70">
            <v>3.4125953071282424</v>
          </cell>
          <cell r="F70">
            <v>2.8841277628176125</v>
          </cell>
          <cell r="G70">
            <v>3.269082688226991</v>
          </cell>
          <cell r="I70">
            <v>0.15191240026199496</v>
          </cell>
          <cell r="J70">
            <v>1.5784824701174682</v>
          </cell>
        </row>
        <row r="71">
          <cell r="B71">
            <v>5.915680739827854</v>
          </cell>
          <cell r="C71">
            <v>4.060623984355335</v>
          </cell>
          <cell r="D71">
            <v>3.274927421271044</v>
          </cell>
          <cell r="E71">
            <v>4.469513375567406</v>
          </cell>
          <cell r="F71">
            <v>3.2629982609788715</v>
          </cell>
          <cell r="G71">
            <v>3.976741578304974</v>
          </cell>
          <cell r="I71">
            <v>0.15203227989366042</v>
          </cell>
          <cell r="J71">
            <v>1.9701925578930028</v>
          </cell>
        </row>
        <row r="72">
          <cell r="B72">
            <v>5.254796135649845</v>
          </cell>
          <cell r="C72">
            <v>4.010171014908397</v>
          </cell>
          <cell r="D72">
            <v>3.941986586396745</v>
          </cell>
          <cell r="E72">
            <v>5.002349321495816</v>
          </cell>
          <cell r="F72">
            <v>3.3535972555368585</v>
          </cell>
          <cell r="G72">
            <v>4.3446643681727</v>
          </cell>
          <cell r="I72">
            <v>0.15137943918707494</v>
          </cell>
          <cell r="J72">
            <v>2.199425362726548</v>
          </cell>
        </row>
        <row r="73">
          <cell r="B73">
            <v>5.7288063711933805</v>
          </cell>
          <cell r="C73">
            <v>4.095380157987085</v>
          </cell>
          <cell r="D73">
            <v>3.6429814457501273</v>
          </cell>
          <cell r="E73">
            <v>5.317396654610653</v>
          </cell>
          <cell r="F73">
            <v>3.4122415400222694</v>
          </cell>
          <cell r="G73">
            <v>4.467883682133711</v>
          </cell>
          <cell r="I73">
            <v>0.1516466897000377</v>
          </cell>
          <cell r="J73">
            <v>2.26822805038382</v>
          </cell>
        </row>
        <row r="74">
          <cell r="B74">
            <v>5.617327989240755</v>
          </cell>
          <cell r="C74">
            <v>3.9580308965417066</v>
          </cell>
          <cell r="D74">
            <v>3.602998559963736</v>
          </cell>
          <cell r="E74">
            <v>5.67415909643756</v>
          </cell>
          <cell r="F74">
            <v>3.456599029929767</v>
          </cell>
          <cell r="G74">
            <v>4.642302761774957</v>
          </cell>
          <cell r="I74">
            <v>0.1519850065711371</v>
          </cell>
          <cell r="J74">
            <v>2.3756268746665135</v>
          </cell>
        </row>
        <row r="75">
          <cell r="B75">
            <v>5.589142781037324</v>
          </cell>
          <cell r="C75">
            <v>4.070965651654417</v>
          </cell>
          <cell r="D75">
            <v>3.7800211359518032</v>
          </cell>
          <cell r="E75">
            <v>5.987497819128672</v>
          </cell>
          <cell r="F75">
            <v>3.5338918031443947</v>
          </cell>
          <cell r="G75">
            <v>4.881327190265482</v>
          </cell>
          <cell r="I75">
            <v>0.1513666773712146</v>
          </cell>
          <cell r="J75">
            <v>2.55798045925112</v>
          </cell>
        </row>
        <row r="76">
          <cell r="B76">
            <v>4.517406249519559</v>
          </cell>
          <cell r="C76">
            <v>4.636468201302397</v>
          </cell>
          <cell r="D76">
            <v>4.163413068880746</v>
          </cell>
          <cell r="E76">
            <v>6.008212074193546</v>
          </cell>
          <cell r="F76">
            <v>3.3717759811400057</v>
          </cell>
          <cell r="G76">
            <v>5.000111462124283</v>
          </cell>
          <cell r="I76">
            <v>0.15099023259922767</v>
          </cell>
          <cell r="J76">
            <v>2.6747517717004987</v>
          </cell>
        </row>
        <row r="77">
          <cell r="B77">
            <v>3.5092851806426846</v>
          </cell>
          <cell r="C77">
            <v>4.639355210278059</v>
          </cell>
          <cell r="D77">
            <v>3.7625357269421125</v>
          </cell>
          <cell r="E77">
            <v>6.346396651882581</v>
          </cell>
          <cell r="F77">
            <v>3.685177404337034</v>
          </cell>
          <cell r="G77">
            <v>5.164126574925201</v>
          </cell>
          <cell r="I77">
            <v>0.1488040161103401</v>
          </cell>
          <cell r="J77">
            <v>2.715774328117406</v>
          </cell>
        </row>
        <row r="78">
          <cell r="B78">
            <v>3.5029124912392553</v>
          </cell>
          <cell r="C78">
            <v>4.748697428985901</v>
          </cell>
          <cell r="D78">
            <v>3.539796063541387</v>
          </cell>
          <cell r="E78">
            <v>6.274837313560311</v>
          </cell>
          <cell r="F78">
            <v>3.695913991563774</v>
          </cell>
          <cell r="G78">
            <v>5.117178226165835</v>
          </cell>
          <cell r="I78">
            <v>0.14549582363442318</v>
          </cell>
          <cell r="J78">
            <v>2.707974862260592</v>
          </cell>
        </row>
        <row r="79">
          <cell r="B79">
            <v>3.4711063830353477</v>
          </cell>
          <cell r="C79">
            <v>5.581142017790446</v>
          </cell>
          <cell r="D79">
            <v>3.289361448394384</v>
          </cell>
          <cell r="E79">
            <v>6.386946139022525</v>
          </cell>
          <cell r="F79">
            <v>3.963546826804984</v>
          </cell>
          <cell r="G79">
            <v>5.29382008740043</v>
          </cell>
          <cell r="I79">
            <v>0.24640592172258666</v>
          </cell>
          <cell r="J79">
            <v>2.859232853246999</v>
          </cell>
        </row>
        <row r="80">
          <cell r="B80">
            <v>3.817007383834022</v>
          </cell>
          <cell r="C80">
            <v>5.664843358982839</v>
          </cell>
          <cell r="D80">
            <v>2.8831487391356925</v>
          </cell>
          <cell r="E80">
            <v>6.5532908774282435</v>
          </cell>
          <cell r="F80">
            <v>4.054435546407783</v>
          </cell>
          <cell r="G80">
            <v>5.348077243349112</v>
          </cell>
          <cell r="I80">
            <v>0.26023437769333474</v>
          </cell>
          <cell r="J80">
            <v>2.8614327165270796</v>
          </cell>
        </row>
        <row r="81">
          <cell r="B81">
            <v>3.654852197744452</v>
          </cell>
          <cell r="C81">
            <v>6.10926575341413</v>
          </cell>
          <cell r="D81">
            <v>3.9124625447718024</v>
          </cell>
          <cell r="E81">
            <v>6.481983293038977</v>
          </cell>
          <cell r="F81">
            <v>4.108718549931755</v>
          </cell>
          <cell r="G81">
            <v>5.558146115091473</v>
          </cell>
          <cell r="I81">
            <v>0.25261464152002583</v>
          </cell>
          <cell r="J81">
            <v>2.858605466902889</v>
          </cell>
        </row>
        <row r="82">
          <cell r="B82">
            <v>3.411295493780282</v>
          </cell>
          <cell r="C82">
            <v>5.712256320676215</v>
          </cell>
          <cell r="D82">
            <v>3.823932585621086</v>
          </cell>
          <cell r="E82">
            <v>6.232760845427703</v>
          </cell>
          <cell r="F82">
            <v>4.182513737849378</v>
          </cell>
          <cell r="G82">
            <v>5.301377565643448</v>
          </cell>
          <cell r="I82">
            <v>0.4766962542862738</v>
          </cell>
          <cell r="J82">
            <v>2.921557964674038</v>
          </cell>
        </row>
        <row r="83">
          <cell r="B83">
            <v>3.5391906180557986</v>
          </cell>
          <cell r="C83">
            <v>5.625908984022511</v>
          </cell>
          <cell r="D83">
            <v>3.570562523531526</v>
          </cell>
          <cell r="E83">
            <v>6.100934706245323</v>
          </cell>
          <cell r="F83">
            <v>4.291813108710445</v>
          </cell>
          <cell r="G83">
            <v>5.195092690515881</v>
          </cell>
          <cell r="I83">
            <v>0.3261895675147611</v>
          </cell>
          <cell r="J83">
            <v>2.808756436200105</v>
          </cell>
        </row>
        <row r="84">
          <cell r="B84">
            <v>3.4277309963057245</v>
          </cell>
          <cell r="C84">
            <v>5.621722113800002</v>
          </cell>
          <cell r="D84">
            <v>3.2483613529704254</v>
          </cell>
          <cell r="E84">
            <v>6.251048828590561</v>
          </cell>
          <cell r="F84">
            <v>6.198888311430004</v>
          </cell>
          <cell r="G84">
            <v>5.6047595292497485</v>
          </cell>
          <cell r="I84">
            <v>0.24966351420946914</v>
          </cell>
          <cell r="J84">
            <v>3.065083420135936</v>
          </cell>
        </row>
        <row r="85">
          <cell r="B85">
            <v>3.304428405551269</v>
          </cell>
          <cell r="C85">
            <v>5.6370509567478875</v>
          </cell>
          <cell r="D85">
            <v>3.372585878400842</v>
          </cell>
          <cell r="E85">
            <v>6.136292761798937</v>
          </cell>
          <cell r="F85">
            <v>6.218364247969829</v>
          </cell>
          <cell r="G85">
            <v>5.562591866274355</v>
          </cell>
          <cell r="I85">
            <v>0.24631182654198935</v>
          </cell>
          <cell r="J85">
            <v>3.0123624043640485</v>
          </cell>
        </row>
        <row r="86">
          <cell r="B86">
            <v>2.7900934920601133</v>
          </cell>
          <cell r="C86">
            <v>5.347956009528339</v>
          </cell>
          <cell r="D86">
            <v>3.527836813598244</v>
          </cell>
          <cell r="E86">
            <v>6.055562491238149</v>
          </cell>
          <cell r="F86">
            <v>5.223168959645508</v>
          </cell>
          <cell r="G86">
            <v>5.275302487037243</v>
          </cell>
          <cell r="I86">
            <v>0.24716665348110844</v>
          </cell>
          <cell r="J86">
            <v>2.804939940611859</v>
          </cell>
        </row>
        <row r="87">
          <cell r="B87">
            <v>3.4412282969624997</v>
          </cell>
          <cell r="C87">
            <v>5.793132190203334</v>
          </cell>
          <cell r="D87">
            <v>3.4269095700835948</v>
          </cell>
          <cell r="E87">
            <v>5.90799829472077</v>
          </cell>
          <cell r="F87">
            <v>5.169846336000747</v>
          </cell>
          <cell r="G87">
            <v>5.238421072457796</v>
          </cell>
          <cell r="I87">
            <v>0.24729112030271103</v>
          </cell>
          <cell r="J87">
            <v>2.7675649621103857</v>
          </cell>
        </row>
        <row r="88">
          <cell r="B88">
            <v>3.168343686131967</v>
          </cell>
          <cell r="C88">
            <v>5.904698482887302</v>
          </cell>
          <cell r="D88">
            <v>3.9701640254612216</v>
          </cell>
          <cell r="E88">
            <v>5.8229464136813744</v>
          </cell>
          <cell r="F88">
            <v>4.5125787575498695</v>
          </cell>
          <cell r="G88">
            <v>5.141439212889919</v>
          </cell>
          <cell r="I88">
            <v>0.25446130697613645</v>
          </cell>
          <cell r="J88">
            <v>2.6527620018920604</v>
          </cell>
        </row>
        <row r="89">
          <cell r="B89">
            <v>3.377483357982127</v>
          </cell>
          <cell r="C89">
            <v>5.800973970100954</v>
          </cell>
          <cell r="D89">
            <v>4.580825316555352</v>
          </cell>
          <cell r="E89">
            <v>5.462469618284132</v>
          </cell>
          <cell r="F89">
            <v>4.4665613440624</v>
          </cell>
          <cell r="G89">
            <v>5.054060250586513</v>
          </cell>
          <cell r="I89">
            <v>0.24668415557117365</v>
          </cell>
          <cell r="J89">
            <v>2.658268582854029</v>
          </cell>
        </row>
      </sheetData>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data"/>
      <sheetName val="DTI"/>
      <sheetName val="comm_banks"/>
      <sheetName val="build_soc"/>
      <sheetName val="mer_banks"/>
      <sheetName val="DTI (check)"/>
    </sheetNames>
    <sheetDataSet>
      <sheetData sheetId="3">
        <row r="5">
          <cell r="B5">
            <v>3.422761851660252</v>
          </cell>
          <cell r="C5">
            <v>5.521914852904702</v>
          </cell>
          <cell r="D5">
            <v>4.682661509262384</v>
          </cell>
          <cell r="E5">
            <v>6.2640957804902335</v>
          </cell>
          <cell r="F5">
            <v>4.638641567206969</v>
          </cell>
          <cell r="G5">
            <v>5.424211670012593</v>
          </cell>
          <cell r="I5">
            <v>0.24231774379797416</v>
          </cell>
          <cell r="J5">
            <v>2.7979962544900796</v>
          </cell>
        </row>
        <row r="6">
          <cell r="B6">
            <v>3.57530563011749</v>
          </cell>
          <cell r="C6">
            <v>5.984233077351997</v>
          </cell>
          <cell r="D6">
            <v>4.307075640986632</v>
          </cell>
          <cell r="E6">
            <v>6.064766419348367</v>
          </cell>
          <cell r="F6">
            <v>4.682579529179896</v>
          </cell>
          <cell r="G6">
            <v>5.319307567087353</v>
          </cell>
          <cell r="I6">
            <v>0.24195797071092992</v>
          </cell>
          <cell r="J6">
            <v>2.734878714109206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OCIETIES"/>
      <sheetName val="APR17-ZERO"/>
      <sheetName val="APR17-DEP &amp; LOA"/>
      <sheetName val="APR17-SAV"/>
      <sheetName val="APR17-1mt"/>
      <sheetName val="APR17-3MT"/>
      <sheetName val="APR17-6MT"/>
      <sheetName val="APR17-12MT"/>
      <sheetName val="APR17-O12m"/>
      <sheetName val="APR17-MOR"/>
      <sheetName val="APR17-PERSONAL BUSINESS"/>
      <sheetName val="APR17-OVERSEAS|NON-RESIDENTS"/>
      <sheetName val="APR17-FIN INST(LOCAL NON DTI)"/>
      <sheetName val="APR17-LOCAL GOV'T &amp;PUB ENTITIES"/>
      <sheetName val="APR17-CENTRAL GOVERNMENT"/>
      <sheetName val="APR17-STAFF LOANS AT PREF"/>
      <sheetName val="APR17-COMMERCIAL LOANS"/>
      <sheetName val="APR17-INSTALLMENT LOANS "/>
      <sheetName val="MAR17-DEP &amp; LOA"/>
      <sheetName val="MAR17-ZERO"/>
      <sheetName val="APR17-SAVINGS"/>
      <sheetName val="APR17-1 MTH"/>
      <sheetName val="APR17-INSTALLMENT"/>
      <sheetName val="APR17-STAFF LOANS "/>
    </sheetNames>
    <sheetDataSet>
      <sheetData sheetId="2">
        <row r="12">
          <cell r="G12">
            <v>4.707437568212655</v>
          </cell>
        </row>
        <row r="33">
          <cell r="H33">
            <v>4.050071576504651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OCIETIES"/>
      <sheetName val="MAR17-ZERO"/>
      <sheetName val="MAY17-DEP &amp; LOA"/>
      <sheetName val="MAY17-SAV"/>
      <sheetName val="MAY17-1mt"/>
      <sheetName val="MAY17-3MT"/>
      <sheetName val="MAY17-6MT"/>
      <sheetName val="MAY17-12MT"/>
      <sheetName val="MAY17-O12m"/>
      <sheetName val="MAY17-MOR"/>
      <sheetName val="MAY17-PERSONAL BUSINESS"/>
      <sheetName val="MAY17-COMMERCIAL LOANS "/>
      <sheetName val="MAY17-FIN INST(LOCAL NON DTI)"/>
      <sheetName val="MAY17-LOCAL GOV'T &amp;PUB ENTITIES"/>
      <sheetName val="MAY17-CENTRAL GOVERNMENT"/>
      <sheetName val="MAY17-INSTALLMENT"/>
      <sheetName val="MAY17-OVERSEAS LOANS"/>
      <sheetName val="MAY17-STAFF LOANS "/>
    </sheetNames>
    <sheetDataSet>
      <sheetData sheetId="2">
        <row r="12">
          <cell r="G12">
            <v>4.060502829825933</v>
          </cell>
        </row>
        <row r="13">
          <cell r="G13">
            <v>3.6429752573805585</v>
          </cell>
        </row>
        <row r="14">
          <cell r="G14">
            <v>3.6699612334659433</v>
          </cell>
        </row>
        <row r="15">
          <cell r="G15">
            <v>3.7077626931248906</v>
          </cell>
        </row>
        <row r="33">
          <cell r="H33">
            <v>3.9732232377325225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532"/>
  <sheetViews>
    <sheetView showGridLines="0" tabSelected="1" zoomScalePageLayoutView="0" workbookViewId="0" topLeftCell="A1">
      <pane xSplit="1" ySplit="13" topLeftCell="B299" activePane="bottomRight" state="frozen"/>
      <selection pane="topLeft" activeCell="A1" sqref="A1"/>
      <selection pane="topRight" activeCell="B1" sqref="B1"/>
      <selection pane="bottomLeft" activeCell="A6" sqref="A6"/>
      <selection pane="bottomRight" activeCell="B304" sqref="B304"/>
    </sheetView>
  </sheetViews>
  <sheetFormatPr defaultColWidth="9.140625" defaultRowHeight="12.75"/>
  <cols>
    <col min="1" max="1" width="14.7109375" style="28" customWidth="1"/>
    <col min="2" max="9" width="13.140625" style="27" customWidth="1"/>
    <col min="10" max="16384" width="9.140625" style="27" customWidth="1"/>
  </cols>
  <sheetData>
    <row r="1" spans="1:7" ht="15">
      <c r="A1" s="11" t="s">
        <v>39</v>
      </c>
      <c r="B1" s="12" t="s">
        <v>62</v>
      </c>
      <c r="C1" s="12"/>
      <c r="D1" s="12"/>
      <c r="E1" s="13"/>
      <c r="F1" s="13"/>
      <c r="G1" s="13"/>
    </row>
    <row r="2" spans="1:7" ht="15">
      <c r="A2" s="11" t="s">
        <v>40</v>
      </c>
      <c r="B2" s="14" t="s">
        <v>41</v>
      </c>
      <c r="C2" s="12"/>
      <c r="D2" s="12"/>
      <c r="E2" s="13"/>
      <c r="F2" s="13"/>
      <c r="G2" s="13"/>
    </row>
    <row r="3" spans="1:7" ht="15">
      <c r="A3" s="11" t="s">
        <v>42</v>
      </c>
      <c r="B3" s="15" t="s">
        <v>61</v>
      </c>
      <c r="C3" s="15"/>
      <c r="D3" s="15"/>
      <c r="E3" s="16"/>
      <c r="F3" s="16"/>
      <c r="G3" s="16"/>
    </row>
    <row r="4" spans="1:7" ht="15">
      <c r="A4" s="11" t="s">
        <v>43</v>
      </c>
      <c r="B4" s="17" t="s">
        <v>79</v>
      </c>
      <c r="C4" s="18"/>
      <c r="D4" s="17"/>
      <c r="E4" s="19"/>
      <c r="F4" s="19"/>
      <c r="G4" s="19"/>
    </row>
    <row r="5" spans="1:7" ht="15">
      <c r="A5" s="11" t="s">
        <v>44</v>
      </c>
      <c r="B5" s="20" t="s">
        <v>45</v>
      </c>
      <c r="C5" s="21"/>
      <c r="D5" s="21"/>
      <c r="E5" s="19"/>
      <c r="F5" s="19"/>
      <c r="G5" s="19"/>
    </row>
    <row r="6" spans="1:7" ht="15">
      <c r="A6" s="11" t="s">
        <v>46</v>
      </c>
      <c r="B6" s="20" t="s">
        <v>47</v>
      </c>
      <c r="C6" s="21"/>
      <c r="D6" s="21"/>
      <c r="E6" s="19"/>
      <c r="F6" s="19"/>
      <c r="G6" s="19"/>
    </row>
    <row r="7" spans="1:7" ht="15">
      <c r="A7" s="11" t="s">
        <v>48</v>
      </c>
      <c r="B7" s="20" t="s">
        <v>49</v>
      </c>
      <c r="C7" s="21"/>
      <c r="D7" s="21"/>
      <c r="E7" s="19"/>
      <c r="F7" s="19"/>
      <c r="G7" s="19"/>
    </row>
    <row r="8" spans="1:7" ht="15">
      <c r="A8" s="22" t="s">
        <v>51</v>
      </c>
      <c r="B8" s="23"/>
      <c r="C8" s="24"/>
      <c r="D8" s="24"/>
      <c r="E8" s="25"/>
      <c r="F8" s="25"/>
      <c r="G8" s="26"/>
    </row>
    <row r="12" spans="1:9" ht="18.75" customHeight="1">
      <c r="A12" s="34"/>
      <c r="B12" s="60" t="s">
        <v>50</v>
      </c>
      <c r="C12" s="60"/>
      <c r="D12" s="60"/>
      <c r="E12" s="60"/>
      <c r="F12" s="60"/>
      <c r="G12" s="60"/>
      <c r="H12" s="60" t="s">
        <v>52</v>
      </c>
      <c r="I12" s="61" t="s">
        <v>54</v>
      </c>
    </row>
    <row r="13" spans="1:9" ht="63.75">
      <c r="A13" s="35" t="s">
        <v>53</v>
      </c>
      <c r="B13" s="33" t="s">
        <v>56</v>
      </c>
      <c r="C13" s="33" t="s">
        <v>57</v>
      </c>
      <c r="D13" s="33" t="s">
        <v>58</v>
      </c>
      <c r="E13" s="33" t="s">
        <v>59</v>
      </c>
      <c r="F13" s="33" t="s">
        <v>60</v>
      </c>
      <c r="G13" s="33" t="s">
        <v>55</v>
      </c>
      <c r="H13" s="60"/>
      <c r="I13" s="62"/>
    </row>
    <row r="14" spans="1:9" ht="12.75">
      <c r="A14" s="36">
        <v>36556</v>
      </c>
      <c r="B14" s="37">
        <v>15.81962609269941</v>
      </c>
      <c r="C14" s="37">
        <v>15.656986075005452</v>
      </c>
      <c r="D14" s="37">
        <v>15.07828481111926</v>
      </c>
      <c r="E14" s="37">
        <v>15.53240548656214</v>
      </c>
      <c r="F14" s="37">
        <v>17.014777335098696</v>
      </c>
      <c r="G14" s="41">
        <v>15.18</v>
      </c>
      <c r="H14" s="38">
        <v>8.82</v>
      </c>
      <c r="I14" s="41">
        <v>11.72</v>
      </c>
    </row>
    <row r="15" spans="1:9" ht="12.75">
      <c r="A15" s="36">
        <v>36585</v>
      </c>
      <c r="B15" s="37">
        <v>15.612476417108173</v>
      </c>
      <c r="C15" s="37">
        <v>15.269906090154803</v>
      </c>
      <c r="D15" s="37">
        <v>15.147797070304168</v>
      </c>
      <c r="E15" s="37">
        <v>15.043269566203271</v>
      </c>
      <c r="F15" s="37">
        <v>17.025265128342262</v>
      </c>
      <c r="G15" s="41">
        <v>15.17</v>
      </c>
      <c r="H15" s="38">
        <v>8.94</v>
      </c>
      <c r="I15" s="41">
        <v>11.76</v>
      </c>
    </row>
    <row r="16" spans="1:9" ht="12.75">
      <c r="A16" s="36">
        <v>36616</v>
      </c>
      <c r="B16" s="37">
        <v>15.778987211504933</v>
      </c>
      <c r="C16" s="37">
        <v>15.373613032019211</v>
      </c>
      <c r="D16" s="37">
        <v>16.633244891947072</v>
      </c>
      <c r="E16" s="37">
        <v>14.918099638655258</v>
      </c>
      <c r="F16" s="37">
        <v>17.11534831460674</v>
      </c>
      <c r="G16" s="41">
        <v>15.11</v>
      </c>
      <c r="H16" s="38">
        <v>8.89</v>
      </c>
      <c r="I16" s="41">
        <v>11.68</v>
      </c>
    </row>
    <row r="17" spans="1:9" ht="12.75">
      <c r="A17" s="36">
        <v>36646</v>
      </c>
      <c r="B17" s="37">
        <v>15.380973750991357</v>
      </c>
      <c r="C17" s="37">
        <v>14.935160013711231</v>
      </c>
      <c r="D17" s="37">
        <v>15.09620212996621</v>
      </c>
      <c r="E17" s="37">
        <v>18.781393188235924</v>
      </c>
      <c r="F17" s="37">
        <v>17.022268721464652</v>
      </c>
      <c r="G17" s="41">
        <v>14.93</v>
      </c>
      <c r="H17" s="38">
        <v>8.88</v>
      </c>
      <c r="I17" s="41">
        <v>11.6</v>
      </c>
    </row>
    <row r="18" spans="1:9" ht="12.75">
      <c r="A18" s="36">
        <v>36677</v>
      </c>
      <c r="B18" s="37">
        <v>15.431233602319685</v>
      </c>
      <c r="C18" s="37">
        <v>14.731935850553102</v>
      </c>
      <c r="D18" s="37">
        <v>16.277946041714102</v>
      </c>
      <c r="E18" s="37">
        <v>14.376546187385925</v>
      </c>
      <c r="F18" s="37">
        <v>14.760301850686835</v>
      </c>
      <c r="G18" s="41">
        <v>14.64</v>
      </c>
      <c r="H18" s="38">
        <v>8.92</v>
      </c>
      <c r="I18" s="41">
        <v>11.46</v>
      </c>
    </row>
    <row r="19" spans="1:9" ht="12.75">
      <c r="A19" s="36">
        <v>36707</v>
      </c>
      <c r="B19" s="37">
        <v>14.656630808024726</v>
      </c>
      <c r="C19" s="37">
        <v>14.620206771164357</v>
      </c>
      <c r="D19" s="37">
        <v>16.92353540385119</v>
      </c>
      <c r="E19" s="37">
        <v>14.55793977638981</v>
      </c>
      <c r="F19" s="37">
        <v>15.16795654654821</v>
      </c>
      <c r="G19" s="41">
        <v>14.41</v>
      </c>
      <c r="H19" s="38">
        <v>8.54</v>
      </c>
      <c r="I19" s="41">
        <v>11.15</v>
      </c>
    </row>
    <row r="20" spans="1:9" ht="12.75">
      <c r="A20" s="36">
        <v>36738</v>
      </c>
      <c r="B20" s="37">
        <v>14.461346167677979</v>
      </c>
      <c r="C20" s="37">
        <v>14.211231041815429</v>
      </c>
      <c r="D20" s="37">
        <v>14.98016968296793</v>
      </c>
      <c r="E20" s="37">
        <v>15.832234473241378</v>
      </c>
      <c r="F20" s="37">
        <v>16.07413116046177</v>
      </c>
      <c r="G20" s="41">
        <v>14.2</v>
      </c>
      <c r="H20" s="38">
        <v>8.6</v>
      </c>
      <c r="I20" s="41">
        <v>11.04</v>
      </c>
    </row>
    <row r="21" spans="1:9" ht="12.75">
      <c r="A21" s="36">
        <v>36769</v>
      </c>
      <c r="B21" s="37">
        <v>14.208272390230826</v>
      </c>
      <c r="C21" s="37">
        <v>13.919720780028236</v>
      </c>
      <c r="D21" s="37">
        <v>13.69149112324371</v>
      </c>
      <c r="E21" s="37">
        <v>14.625106347397729</v>
      </c>
      <c r="F21" s="37">
        <v>15.91078048473204</v>
      </c>
      <c r="G21" s="41">
        <v>13.84</v>
      </c>
      <c r="H21" s="38">
        <v>8.62</v>
      </c>
      <c r="I21" s="41">
        <v>10.99</v>
      </c>
    </row>
    <row r="22" spans="1:9" ht="12.75">
      <c r="A22" s="36">
        <v>36799</v>
      </c>
      <c r="B22" s="37">
        <v>14.034781144329875</v>
      </c>
      <c r="C22" s="37">
        <v>14.084164604454736</v>
      </c>
      <c r="D22" s="37">
        <v>16.09564116219368</v>
      </c>
      <c r="E22" s="37">
        <v>14.670871082865432</v>
      </c>
      <c r="F22" s="37">
        <v>16.604277322437998</v>
      </c>
      <c r="G22" s="41">
        <v>13.76</v>
      </c>
      <c r="H22" s="38">
        <v>8.58</v>
      </c>
      <c r="I22" s="41">
        <v>10.83</v>
      </c>
    </row>
    <row r="23" spans="1:9" ht="12.75">
      <c r="A23" s="36">
        <v>36830</v>
      </c>
      <c r="B23" s="37">
        <v>13.977848353197468</v>
      </c>
      <c r="C23" s="37">
        <v>14.336930390466842</v>
      </c>
      <c r="D23" s="37">
        <v>11.49306385220655</v>
      </c>
      <c r="E23" s="37">
        <v>7.513095069315255</v>
      </c>
      <c r="F23" s="37">
        <v>12.40574165783002</v>
      </c>
      <c r="G23" s="41">
        <v>13.57</v>
      </c>
      <c r="H23" s="38">
        <v>8.55</v>
      </c>
      <c r="I23" s="41">
        <v>10.76</v>
      </c>
    </row>
    <row r="24" spans="1:9" ht="12.75">
      <c r="A24" s="36">
        <v>36860</v>
      </c>
      <c r="B24" s="37">
        <v>14.059773415634186</v>
      </c>
      <c r="C24" s="37">
        <v>14.218346927393501</v>
      </c>
      <c r="D24" s="37">
        <v>14.860788494540483</v>
      </c>
      <c r="E24" s="37">
        <v>13.858359359829025</v>
      </c>
      <c r="F24" s="37">
        <v>16.076190925562436</v>
      </c>
      <c r="G24" s="41">
        <v>13.78</v>
      </c>
      <c r="H24" s="38">
        <v>8.56</v>
      </c>
      <c r="I24" s="41">
        <v>10.81</v>
      </c>
    </row>
    <row r="25" spans="1:9" ht="12.75">
      <c r="A25" s="36">
        <v>36891</v>
      </c>
      <c r="B25" s="37">
        <v>13.921648450750753</v>
      </c>
      <c r="C25" s="37">
        <v>14.319207078627496</v>
      </c>
      <c r="D25" s="37">
        <v>14.282818920627527</v>
      </c>
      <c r="E25" s="37">
        <v>11.466676887176426</v>
      </c>
      <c r="F25" s="37">
        <v>15.99585777229967</v>
      </c>
      <c r="G25" s="41">
        <v>13.75</v>
      </c>
      <c r="H25" s="38">
        <v>8.5</v>
      </c>
      <c r="I25" s="41">
        <v>10.72</v>
      </c>
    </row>
    <row r="26" spans="1:9" ht="12.75">
      <c r="A26" s="36">
        <v>36922</v>
      </c>
      <c r="B26" s="37">
        <v>13.673229613331953</v>
      </c>
      <c r="C26" s="37">
        <v>14.407089978853037</v>
      </c>
      <c r="D26" s="37">
        <v>14.238056587580319</v>
      </c>
      <c r="E26" s="37">
        <v>11.661606382176275</v>
      </c>
      <c r="F26" s="37">
        <v>15.880935174683962</v>
      </c>
      <c r="G26" s="41">
        <v>13.78</v>
      </c>
      <c r="H26" s="38">
        <v>8.6</v>
      </c>
      <c r="I26" s="41">
        <v>10.78</v>
      </c>
    </row>
    <row r="27" spans="1:9" ht="12.75">
      <c r="A27" s="36">
        <v>36950</v>
      </c>
      <c r="B27" s="37">
        <v>13.578981076000801</v>
      </c>
      <c r="C27" s="37">
        <v>13.968222081731342</v>
      </c>
      <c r="D27" s="37">
        <v>14.243371433014545</v>
      </c>
      <c r="E27" s="37">
        <v>15.792863592083066</v>
      </c>
      <c r="F27" s="37">
        <v>15.855013115112431</v>
      </c>
      <c r="G27" s="41">
        <v>13.75</v>
      </c>
      <c r="H27" s="38">
        <v>8.61</v>
      </c>
      <c r="I27" s="41">
        <v>10.77</v>
      </c>
    </row>
    <row r="28" spans="1:9" ht="12.75">
      <c r="A28" s="36">
        <v>36981</v>
      </c>
      <c r="B28" s="37">
        <v>14.000155768830249</v>
      </c>
      <c r="C28" s="37">
        <v>14.108289037023159</v>
      </c>
      <c r="D28" s="37">
        <v>15.29776824481025</v>
      </c>
      <c r="E28" s="37">
        <v>16.220199274095766</v>
      </c>
      <c r="F28" s="37">
        <v>14.333322676442588</v>
      </c>
      <c r="G28" s="41">
        <v>13.72</v>
      </c>
      <c r="H28" s="38">
        <v>7.74</v>
      </c>
      <c r="I28" s="41">
        <v>10.24</v>
      </c>
    </row>
    <row r="29" spans="1:9" ht="12.75">
      <c r="A29" s="36">
        <v>37011</v>
      </c>
      <c r="B29" s="37">
        <v>13.69174261122832</v>
      </c>
      <c r="C29" s="37">
        <v>13.69746430280683</v>
      </c>
      <c r="D29" s="37">
        <v>14.57399171973226</v>
      </c>
      <c r="E29" s="37">
        <v>13.542648254083355</v>
      </c>
      <c r="F29" s="37">
        <v>14.310738425516872</v>
      </c>
      <c r="G29" s="41">
        <v>13.63</v>
      </c>
      <c r="H29" s="38">
        <v>8.08</v>
      </c>
      <c r="I29" s="41">
        <v>10.4</v>
      </c>
    </row>
    <row r="30" spans="1:9" ht="12.75">
      <c r="A30" s="36">
        <v>37042</v>
      </c>
      <c r="B30" s="37">
        <v>13.996766170419454</v>
      </c>
      <c r="C30" s="37">
        <v>14.09710458105942</v>
      </c>
      <c r="D30" s="37">
        <v>14.238111879736596</v>
      </c>
      <c r="E30" s="37">
        <v>12.890336138710586</v>
      </c>
      <c r="F30" s="37">
        <v>14.268347578042633</v>
      </c>
      <c r="G30" s="41">
        <v>13.66</v>
      </c>
      <c r="H30" s="38">
        <v>8.44</v>
      </c>
      <c r="I30" s="41">
        <v>10.67</v>
      </c>
    </row>
    <row r="31" spans="1:9" ht="12.75">
      <c r="A31" s="36">
        <v>37072</v>
      </c>
      <c r="B31" s="37">
        <v>13.965913984399489</v>
      </c>
      <c r="C31" s="37">
        <v>14.047521778781318</v>
      </c>
      <c r="D31" s="37">
        <v>15.346757834926956</v>
      </c>
      <c r="E31" s="37">
        <v>15.877303704086957</v>
      </c>
      <c r="F31" s="37">
        <v>14.676563222930652</v>
      </c>
      <c r="G31" s="41">
        <v>13.68</v>
      </c>
      <c r="H31" s="38">
        <v>8.63</v>
      </c>
      <c r="I31" s="41">
        <v>10.74</v>
      </c>
    </row>
    <row r="32" spans="1:9" ht="12.75">
      <c r="A32" s="36">
        <v>37103</v>
      </c>
      <c r="B32" s="37">
        <v>13.674228804667653</v>
      </c>
      <c r="C32" s="37">
        <v>14.061083618104346</v>
      </c>
      <c r="D32" s="37">
        <v>13.823886107479966</v>
      </c>
      <c r="E32" s="37">
        <v>15.53687769673518</v>
      </c>
      <c r="F32" s="37">
        <v>14.65074919721509</v>
      </c>
      <c r="G32" s="41">
        <v>13.56</v>
      </c>
      <c r="H32" s="38">
        <v>8.61</v>
      </c>
      <c r="I32" s="41">
        <v>10.68</v>
      </c>
    </row>
    <row r="33" spans="1:9" ht="12.75">
      <c r="A33" s="36">
        <v>37134</v>
      </c>
      <c r="B33" s="37">
        <v>14.321659629078752</v>
      </c>
      <c r="C33" s="37">
        <v>13.763578758442154</v>
      </c>
      <c r="D33" s="37">
        <v>13.74086276929226</v>
      </c>
      <c r="E33" s="37">
        <v>15.163902323922372</v>
      </c>
      <c r="F33" s="37">
        <v>14.63630530350932</v>
      </c>
      <c r="G33" s="41">
        <v>13.48</v>
      </c>
      <c r="H33" s="38">
        <v>8.65</v>
      </c>
      <c r="I33" s="41">
        <v>10.67</v>
      </c>
    </row>
    <row r="34" spans="1:9" ht="12.75">
      <c r="A34" s="36">
        <v>37164</v>
      </c>
      <c r="B34" s="37">
        <v>13.574935611847732</v>
      </c>
      <c r="C34" s="37">
        <v>13.762598910855257</v>
      </c>
      <c r="D34" s="37">
        <v>13.862570946050766</v>
      </c>
      <c r="E34" s="37">
        <v>15.590583552046384</v>
      </c>
      <c r="F34" s="37">
        <v>14.481399626464432</v>
      </c>
      <c r="G34" s="41">
        <v>13.32</v>
      </c>
      <c r="H34" s="38">
        <v>9.27</v>
      </c>
      <c r="I34" s="41">
        <v>10.97</v>
      </c>
    </row>
    <row r="35" spans="1:9" ht="12.75">
      <c r="A35" s="36">
        <v>37195</v>
      </c>
      <c r="B35" s="37">
        <v>13.733326051472512</v>
      </c>
      <c r="C35" s="37">
        <v>13.754898224505618</v>
      </c>
      <c r="D35" s="37">
        <v>13.634558251697523</v>
      </c>
      <c r="E35" s="37">
        <v>15.387034764826177</v>
      </c>
      <c r="F35" s="37">
        <v>14.5240393401679</v>
      </c>
      <c r="G35" s="41">
        <v>13.3</v>
      </c>
      <c r="H35" s="38">
        <v>8.46</v>
      </c>
      <c r="I35" s="41">
        <v>10.49</v>
      </c>
    </row>
    <row r="36" spans="1:9" ht="12.75">
      <c r="A36" s="36">
        <v>37225</v>
      </c>
      <c r="B36" s="37">
        <v>13.473023113268987</v>
      </c>
      <c r="C36" s="37">
        <v>13.75764198862168</v>
      </c>
      <c r="D36" s="37">
        <v>13.864503963174734</v>
      </c>
      <c r="E36" s="37">
        <v>15.05844163668905</v>
      </c>
      <c r="F36" s="37">
        <v>14.493081052073288</v>
      </c>
      <c r="G36" s="41">
        <v>13.24</v>
      </c>
      <c r="H36" s="38">
        <v>8.14</v>
      </c>
      <c r="I36" s="41">
        <v>10.29</v>
      </c>
    </row>
    <row r="37" spans="1:9" ht="12.75">
      <c r="A37" s="36">
        <v>37256</v>
      </c>
      <c r="B37" s="37">
        <v>13.316315267011442</v>
      </c>
      <c r="C37" s="37">
        <v>13.85081396808851</v>
      </c>
      <c r="D37" s="37">
        <v>13.73029487899374</v>
      </c>
      <c r="E37" s="37">
        <v>15.559808880949745</v>
      </c>
      <c r="F37" s="37">
        <v>14.315176970131747</v>
      </c>
      <c r="G37" s="41">
        <v>13.25</v>
      </c>
      <c r="H37" s="38">
        <v>7.86</v>
      </c>
      <c r="I37" s="41">
        <v>10.15</v>
      </c>
    </row>
    <row r="38" spans="1:9" ht="12.75">
      <c r="A38" s="36">
        <v>37287</v>
      </c>
      <c r="B38" s="37">
        <v>13.313632966475112</v>
      </c>
      <c r="C38" s="37">
        <v>13.482320275396527</v>
      </c>
      <c r="D38" s="37">
        <v>13.957638652795511</v>
      </c>
      <c r="E38" s="37">
        <v>15.720794062581872</v>
      </c>
      <c r="F38" s="37">
        <v>14.119164332034288</v>
      </c>
      <c r="G38" s="41">
        <v>13.23</v>
      </c>
      <c r="H38" s="38">
        <v>7.81</v>
      </c>
      <c r="I38" s="41">
        <v>10.12</v>
      </c>
    </row>
    <row r="39" spans="1:9" ht="12.75">
      <c r="A39" s="36">
        <v>37315</v>
      </c>
      <c r="B39" s="37">
        <v>13.161683309149762</v>
      </c>
      <c r="C39" s="37">
        <v>13.503957740819002</v>
      </c>
      <c r="D39" s="37">
        <v>14.016566474055384</v>
      </c>
      <c r="E39" s="37">
        <v>15.81856033881475</v>
      </c>
      <c r="F39" s="37">
        <v>14.200090129426286</v>
      </c>
      <c r="G39" s="41">
        <v>13.21</v>
      </c>
      <c r="H39" s="38">
        <v>7.41</v>
      </c>
      <c r="I39" s="41">
        <v>9.85</v>
      </c>
    </row>
    <row r="40" spans="1:9" ht="12.75">
      <c r="A40" s="36">
        <v>37346</v>
      </c>
      <c r="B40" s="37">
        <v>13.256759270040458</v>
      </c>
      <c r="C40" s="37">
        <v>13.225550490048457</v>
      </c>
      <c r="D40" s="37">
        <v>14.633646836464019</v>
      </c>
      <c r="E40" s="37">
        <v>15.462491785973008</v>
      </c>
      <c r="F40" s="37">
        <v>14.203588048065592</v>
      </c>
      <c r="G40" s="41">
        <v>13.08</v>
      </c>
      <c r="H40" s="38">
        <v>7.59</v>
      </c>
      <c r="I40" s="41">
        <v>9.94</v>
      </c>
    </row>
    <row r="41" spans="1:9" ht="12.75">
      <c r="A41" s="36">
        <v>37376</v>
      </c>
      <c r="B41" s="37">
        <v>13.124577530573779</v>
      </c>
      <c r="C41" s="37">
        <v>12.741496279022671</v>
      </c>
      <c r="D41" s="37">
        <v>13.411710066636452</v>
      </c>
      <c r="E41" s="37">
        <v>14.998680803464504</v>
      </c>
      <c r="F41" s="37">
        <v>13.918938490654334</v>
      </c>
      <c r="G41" s="41">
        <v>12.78</v>
      </c>
      <c r="H41" s="38">
        <v>6.94</v>
      </c>
      <c r="I41" s="41">
        <v>9.43</v>
      </c>
    </row>
    <row r="42" spans="1:9" ht="12.75">
      <c r="A42" s="36">
        <v>37407</v>
      </c>
      <c r="B42" s="37">
        <v>13.07527671109559</v>
      </c>
      <c r="C42" s="37">
        <v>12.7035956713362</v>
      </c>
      <c r="D42" s="37">
        <v>13.030507987227894</v>
      </c>
      <c r="E42" s="37">
        <v>14.877659256451974</v>
      </c>
      <c r="F42" s="37">
        <v>13.850864788619589</v>
      </c>
      <c r="G42" s="41">
        <v>12.45</v>
      </c>
      <c r="H42" s="38">
        <v>7.12</v>
      </c>
      <c r="I42" s="41">
        <v>9.4</v>
      </c>
    </row>
    <row r="43" spans="1:9" ht="12.75">
      <c r="A43" s="36">
        <v>37437</v>
      </c>
      <c r="B43" s="37">
        <v>12.543641335679629</v>
      </c>
      <c r="C43" s="37">
        <v>12.243462529522963</v>
      </c>
      <c r="D43" s="37">
        <v>13.7503283712323</v>
      </c>
      <c r="E43" s="37">
        <v>14.343620933428172</v>
      </c>
      <c r="F43" s="37">
        <v>13.601706368225313</v>
      </c>
      <c r="G43" s="41">
        <v>12.28</v>
      </c>
      <c r="H43" s="38">
        <v>7.5</v>
      </c>
      <c r="I43" s="41">
        <v>9.54</v>
      </c>
    </row>
    <row r="44" spans="1:9" ht="12.75">
      <c r="A44" s="36">
        <v>37468</v>
      </c>
      <c r="B44" s="37">
        <v>12.581135082090782</v>
      </c>
      <c r="C44" s="37">
        <v>12.241181373757344</v>
      </c>
      <c r="D44" s="37">
        <v>12.884326418588326</v>
      </c>
      <c r="E44" s="37">
        <v>14.216412656192245</v>
      </c>
      <c r="F44" s="37">
        <v>13.505754423431467</v>
      </c>
      <c r="G44" s="41">
        <v>12.18</v>
      </c>
      <c r="H44" s="38">
        <v>6.88</v>
      </c>
      <c r="I44" s="41">
        <v>9.15</v>
      </c>
    </row>
    <row r="45" spans="1:9" ht="12.75">
      <c r="A45" s="36">
        <v>37499</v>
      </c>
      <c r="B45" s="37">
        <v>12.741985035290183</v>
      </c>
      <c r="C45" s="37">
        <v>12.127400619320545</v>
      </c>
      <c r="D45" s="37">
        <v>12.752094747732214</v>
      </c>
      <c r="E45" s="37">
        <v>13.7674651332989</v>
      </c>
      <c r="F45" s="37">
        <v>13.631162209474603</v>
      </c>
      <c r="G45" s="41">
        <v>12.05</v>
      </c>
      <c r="H45" s="39">
        <v>6.78</v>
      </c>
      <c r="I45" s="41">
        <v>9.04</v>
      </c>
    </row>
    <row r="46" spans="1:9" ht="12.75">
      <c r="A46" s="36">
        <v>37529</v>
      </c>
      <c r="B46" s="37">
        <v>11.813678757057811</v>
      </c>
      <c r="C46" s="37">
        <v>12.19332191091257</v>
      </c>
      <c r="D46" s="37">
        <v>13.133897870889736</v>
      </c>
      <c r="E46" s="37">
        <v>14.055903305332063</v>
      </c>
      <c r="F46" s="37">
        <v>13.389148309241044</v>
      </c>
      <c r="G46" s="41">
        <v>11.95</v>
      </c>
      <c r="H46" s="38">
        <v>6.82</v>
      </c>
      <c r="I46" s="41">
        <v>9.01</v>
      </c>
    </row>
    <row r="47" spans="1:9" ht="12.75">
      <c r="A47" s="36">
        <v>37560</v>
      </c>
      <c r="B47" s="37">
        <v>11.808455193269342</v>
      </c>
      <c r="C47" s="37">
        <v>11.895454138045082</v>
      </c>
      <c r="D47" s="37">
        <v>11.877381441277679</v>
      </c>
      <c r="E47" s="37">
        <v>13.7244239373659</v>
      </c>
      <c r="F47" s="37">
        <v>13.111841127255602</v>
      </c>
      <c r="G47" s="41">
        <v>11.73</v>
      </c>
      <c r="H47" s="38">
        <v>6.81</v>
      </c>
      <c r="I47" s="41">
        <v>8.9</v>
      </c>
    </row>
    <row r="48" spans="1:9" ht="12.75">
      <c r="A48" s="36">
        <v>37590</v>
      </c>
      <c r="B48" s="37">
        <v>12.084341545019832</v>
      </c>
      <c r="C48" s="37">
        <v>11.577953779886533</v>
      </c>
      <c r="D48" s="37">
        <v>11.842850769466645</v>
      </c>
      <c r="E48" s="37">
        <v>13.284234195245766</v>
      </c>
      <c r="F48" s="37">
        <v>13.022725731962618</v>
      </c>
      <c r="G48" s="41">
        <v>11.47</v>
      </c>
      <c r="H48" s="38">
        <v>6.89</v>
      </c>
      <c r="I48" s="41">
        <v>8.81</v>
      </c>
    </row>
    <row r="49" spans="1:9" ht="12.75">
      <c r="A49" s="36">
        <v>37621</v>
      </c>
      <c r="B49" s="37">
        <v>11.882564330642255</v>
      </c>
      <c r="C49" s="37">
        <v>11.526707381328128</v>
      </c>
      <c r="D49" s="37">
        <v>12.244262139918687</v>
      </c>
      <c r="E49" s="37">
        <v>13.020600758283436</v>
      </c>
      <c r="F49" s="37">
        <v>13.042172224821424</v>
      </c>
      <c r="G49" s="41">
        <v>11.39</v>
      </c>
      <c r="H49" s="38">
        <v>7.01</v>
      </c>
      <c r="I49" s="41">
        <v>8.8</v>
      </c>
    </row>
    <row r="50" spans="1:9" ht="12.75">
      <c r="A50" s="36">
        <v>37652</v>
      </c>
      <c r="B50" s="37">
        <v>11.595892920621624</v>
      </c>
      <c r="C50" s="37">
        <v>11.780786468094906</v>
      </c>
      <c r="D50" s="37">
        <v>12.399626546382423</v>
      </c>
      <c r="E50" s="37">
        <v>12.562301031820882</v>
      </c>
      <c r="F50" s="37">
        <v>13.03251446197662</v>
      </c>
      <c r="G50" s="41">
        <v>11.57</v>
      </c>
      <c r="H50" s="38">
        <v>6.56</v>
      </c>
      <c r="I50" s="41">
        <v>8.58</v>
      </c>
    </row>
    <row r="51" spans="1:9" ht="12.75">
      <c r="A51" s="36">
        <v>37680</v>
      </c>
      <c r="B51" s="37">
        <v>11.792995964350412</v>
      </c>
      <c r="C51" s="37">
        <v>11.932537257740119</v>
      </c>
      <c r="D51" s="37">
        <v>12.430941788485493</v>
      </c>
      <c r="E51" s="37">
        <v>12.706498718398224</v>
      </c>
      <c r="F51" s="37">
        <v>12.828305540378473</v>
      </c>
      <c r="G51" s="41">
        <v>11.75</v>
      </c>
      <c r="H51" s="38">
        <v>6.37</v>
      </c>
      <c r="I51" s="41">
        <v>8.52</v>
      </c>
    </row>
    <row r="52" spans="1:9" ht="12.75">
      <c r="A52" s="36">
        <v>37711</v>
      </c>
      <c r="B52" s="37">
        <v>11.645354309782418</v>
      </c>
      <c r="C52" s="37">
        <v>12.326323089260818</v>
      </c>
      <c r="D52" s="37">
        <v>13.263833626983185</v>
      </c>
      <c r="E52" s="37">
        <v>12.590262573050811</v>
      </c>
      <c r="F52" s="37">
        <v>12.879779840198736</v>
      </c>
      <c r="G52" s="41">
        <v>11.94</v>
      </c>
      <c r="H52" s="38">
        <v>6.61</v>
      </c>
      <c r="I52" s="41">
        <v>8.71</v>
      </c>
    </row>
    <row r="53" spans="1:9" ht="12.75">
      <c r="A53" s="36">
        <v>37741</v>
      </c>
      <c r="B53" s="37">
        <v>12.369892935158513</v>
      </c>
      <c r="C53" s="37">
        <v>13.959190914245696</v>
      </c>
      <c r="D53" s="37">
        <v>12.820870609850578</v>
      </c>
      <c r="E53" s="37">
        <v>16.546513091286236</v>
      </c>
      <c r="F53" s="37">
        <v>15.381756788366049</v>
      </c>
      <c r="G53" s="41">
        <v>12.96</v>
      </c>
      <c r="H53" s="38">
        <v>6.54</v>
      </c>
      <c r="I53" s="41">
        <v>9.03</v>
      </c>
    </row>
    <row r="54" spans="1:9" ht="12.75">
      <c r="A54" s="36">
        <v>37772</v>
      </c>
      <c r="B54" s="37">
        <v>13.627762993694544</v>
      </c>
      <c r="C54" s="37">
        <v>14.45888802101458</v>
      </c>
      <c r="D54" s="37">
        <v>13.183488186220849</v>
      </c>
      <c r="E54" s="37">
        <v>17.011287401519805</v>
      </c>
      <c r="F54" s="37">
        <v>15.61857636714045</v>
      </c>
      <c r="G54" s="41">
        <v>13.72</v>
      </c>
      <c r="H54" s="38">
        <v>6.53</v>
      </c>
      <c r="I54" s="41">
        <v>9.29</v>
      </c>
    </row>
    <row r="55" spans="1:9" ht="12.75">
      <c r="A55" s="36">
        <v>37802</v>
      </c>
      <c r="B55" s="37">
        <v>15.150985975280843</v>
      </c>
      <c r="C55" s="37">
        <v>14.376148694735303</v>
      </c>
      <c r="D55" s="37">
        <v>14.632511215148774</v>
      </c>
      <c r="E55" s="37">
        <v>16.723758709718012</v>
      </c>
      <c r="F55" s="37">
        <v>15.600051358620384</v>
      </c>
      <c r="G55" s="41">
        <v>14.14</v>
      </c>
      <c r="H55" s="38">
        <v>6.53</v>
      </c>
      <c r="I55" s="41">
        <v>9.39</v>
      </c>
    </row>
    <row r="56" spans="1:9" ht="12.75">
      <c r="A56" s="36">
        <v>37833</v>
      </c>
      <c r="B56" s="37">
        <v>14.21692325826751</v>
      </c>
      <c r="C56" s="37">
        <v>16.17113224867361</v>
      </c>
      <c r="D56" s="37">
        <v>12.54712751509964</v>
      </c>
      <c r="E56" s="37">
        <v>16.379909559946725</v>
      </c>
      <c r="F56" s="37">
        <v>15.748590407153767</v>
      </c>
      <c r="G56" s="41">
        <v>14.28</v>
      </c>
      <c r="H56" s="38">
        <v>6.52</v>
      </c>
      <c r="I56" s="41">
        <v>9.45</v>
      </c>
    </row>
    <row r="57" spans="1:9" ht="12.75">
      <c r="A57" s="36">
        <v>37864</v>
      </c>
      <c r="B57" s="37">
        <v>15.503893095126948</v>
      </c>
      <c r="C57" s="37">
        <v>15.219582589222359</v>
      </c>
      <c r="D57" s="37">
        <v>12.262794096663603</v>
      </c>
      <c r="E57" s="37">
        <v>17.488843784748692</v>
      </c>
      <c r="F57" s="37">
        <v>15.815367719033356</v>
      </c>
      <c r="G57" s="41">
        <v>14.31</v>
      </c>
      <c r="H57" s="38">
        <v>6.54</v>
      </c>
      <c r="I57" s="41">
        <v>9.47</v>
      </c>
    </row>
    <row r="58" spans="1:9" ht="12.75">
      <c r="A58" s="36">
        <v>37894</v>
      </c>
      <c r="B58" s="37">
        <v>15.854351081909007</v>
      </c>
      <c r="C58" s="37">
        <v>14.637373280837839</v>
      </c>
      <c r="D58" s="37">
        <v>13.261332946448885</v>
      </c>
      <c r="E58" s="37">
        <v>19.301265730974443</v>
      </c>
      <c r="F58" s="37">
        <v>16.03590808876795</v>
      </c>
      <c r="G58" s="41">
        <v>14.35</v>
      </c>
      <c r="H58" s="38">
        <v>6.51</v>
      </c>
      <c r="I58" s="41">
        <v>9.43</v>
      </c>
    </row>
    <row r="59" spans="1:9" ht="12.75">
      <c r="A59" s="36">
        <v>37925</v>
      </c>
      <c r="B59" s="37">
        <v>14.63017735049388</v>
      </c>
      <c r="C59" s="37">
        <v>15.379831057025735</v>
      </c>
      <c r="D59" s="37">
        <v>13.130106078763779</v>
      </c>
      <c r="E59" s="37">
        <v>15.64238060871249</v>
      </c>
      <c r="F59" s="37">
        <v>16.020259249964635</v>
      </c>
      <c r="G59" s="41">
        <v>14.32</v>
      </c>
      <c r="H59" s="38">
        <v>6.48</v>
      </c>
      <c r="I59" s="41">
        <v>9.4</v>
      </c>
    </row>
    <row r="60" spans="1:9" ht="12.75">
      <c r="A60" s="36">
        <v>37955</v>
      </c>
      <c r="B60" s="37">
        <v>14.67198846930186</v>
      </c>
      <c r="C60" s="37">
        <v>15.18375160822076</v>
      </c>
      <c r="D60" s="37">
        <v>12.567191710004087</v>
      </c>
      <c r="E60" s="37">
        <v>19.449023615941567</v>
      </c>
      <c r="F60" s="37">
        <v>16.069754348171994</v>
      </c>
      <c r="G60" s="41">
        <v>14.26</v>
      </c>
      <c r="H60" s="38">
        <v>6.46</v>
      </c>
      <c r="I60" s="41">
        <v>9.36</v>
      </c>
    </row>
    <row r="61" spans="1:9" ht="12.75">
      <c r="A61" s="36">
        <v>37986</v>
      </c>
      <c r="B61" s="37">
        <v>15.63863904175346</v>
      </c>
      <c r="C61" s="37">
        <v>15.257723731785862</v>
      </c>
      <c r="D61" s="37">
        <v>13.030077640403047</v>
      </c>
      <c r="E61" s="37">
        <v>13.42930069593196</v>
      </c>
      <c r="F61" s="37">
        <v>15.990031449869281</v>
      </c>
      <c r="G61" s="41">
        <v>14.03</v>
      </c>
      <c r="H61" s="38">
        <v>6.47</v>
      </c>
      <c r="I61" s="41">
        <v>9.22</v>
      </c>
    </row>
    <row r="62" spans="1:9" ht="12.75">
      <c r="A62" s="36">
        <v>38017</v>
      </c>
      <c r="B62" s="58">
        <f>AVERAGE(B61,B63)</f>
        <v>15.415913020735525</v>
      </c>
      <c r="C62" s="58">
        <f>AVERAGE(C61,C63)</f>
        <v>15.247794792273893</v>
      </c>
      <c r="D62" s="58">
        <f>AVERAGE(D61,D63)</f>
        <v>12.830462543992152</v>
      </c>
      <c r="E62" s="58">
        <f>AVERAGE(E61,E63)</f>
        <v>14.398283649059987</v>
      </c>
      <c r="F62" s="58">
        <f>AVERAGE(F61,F63)</f>
        <v>16.104340153621365</v>
      </c>
      <c r="G62" s="41">
        <v>14.04</v>
      </c>
      <c r="H62" s="38">
        <v>6.47</v>
      </c>
      <c r="I62" s="41">
        <v>9.21</v>
      </c>
    </row>
    <row r="63" spans="1:13" ht="12.75">
      <c r="A63" s="36">
        <v>38046</v>
      </c>
      <c r="B63" s="37">
        <v>15.19318699971759</v>
      </c>
      <c r="C63" s="37">
        <v>15.237865852761926</v>
      </c>
      <c r="D63" s="37">
        <v>12.630847447581255</v>
      </c>
      <c r="E63" s="37">
        <v>15.367266602188016</v>
      </c>
      <c r="F63" s="37">
        <v>16.21864885737345</v>
      </c>
      <c r="G63" s="41">
        <v>13.81</v>
      </c>
      <c r="H63" s="38">
        <v>6.47</v>
      </c>
      <c r="I63" s="41">
        <v>9.12</v>
      </c>
      <c r="J63" s="29"/>
      <c r="K63" s="29"/>
      <c r="L63" s="29"/>
      <c r="M63" s="29"/>
    </row>
    <row r="64" spans="1:13" ht="12.75">
      <c r="A64" s="36">
        <v>38077</v>
      </c>
      <c r="B64" s="58">
        <f>AVERAGE(B63,B65)</f>
        <v>14.693870909322056</v>
      </c>
      <c r="C64" s="58">
        <f>AVERAGE(C63,C65)</f>
        <v>14.593969133729377</v>
      </c>
      <c r="D64" s="58">
        <f>AVERAGE(D63,D65)</f>
        <v>12.435848463792471</v>
      </c>
      <c r="E64" s="58">
        <f>AVERAGE(E63,E65)</f>
        <v>15.185896945226538</v>
      </c>
      <c r="F64" s="58">
        <f>AVERAGE(F63,F65)</f>
        <v>15.210464747435651</v>
      </c>
      <c r="G64" s="41">
        <v>13.53</v>
      </c>
      <c r="H64" s="38">
        <v>6.44</v>
      </c>
      <c r="I64" s="41">
        <v>8.99</v>
      </c>
      <c r="J64" s="29"/>
      <c r="K64" s="29"/>
      <c r="L64" s="29"/>
      <c r="M64" s="29"/>
    </row>
    <row r="65" spans="1:13" ht="12.75">
      <c r="A65" s="36">
        <v>38107</v>
      </c>
      <c r="B65" s="37">
        <v>14.194554818926523</v>
      </c>
      <c r="C65" s="37">
        <v>13.95007241469683</v>
      </c>
      <c r="D65" s="37">
        <v>12.240849480003686</v>
      </c>
      <c r="E65" s="37">
        <v>15.004527288265061</v>
      </c>
      <c r="F65" s="37">
        <v>14.202280637497855</v>
      </c>
      <c r="G65" s="41">
        <v>12.86</v>
      </c>
      <c r="H65" s="38">
        <v>6.2</v>
      </c>
      <c r="I65" s="41">
        <v>8.6</v>
      </c>
      <c r="J65" s="29"/>
      <c r="K65" s="29"/>
      <c r="L65" s="29"/>
      <c r="M65" s="29"/>
    </row>
    <row r="66" spans="1:13" ht="12.75">
      <c r="A66" s="36">
        <v>38138</v>
      </c>
      <c r="B66" s="58">
        <f>AVERAGE(B65,B67)</f>
        <v>14.285899202085819</v>
      </c>
      <c r="C66" s="58">
        <f>AVERAGE(C65,C67)</f>
        <v>13.682455084583683</v>
      </c>
      <c r="D66" s="58">
        <f>AVERAGE(D65,D67)</f>
        <v>12.568598508114437</v>
      </c>
      <c r="E66" s="58">
        <f>AVERAGE(E65,E67)</f>
        <v>14.799939425088978</v>
      </c>
      <c r="F66" s="58">
        <f>AVERAGE(F65,F67)</f>
        <v>14.222383179068235</v>
      </c>
      <c r="G66" s="41">
        <v>12.57</v>
      </c>
      <c r="H66" s="38">
        <v>6.12</v>
      </c>
      <c r="I66" s="41">
        <v>8.42</v>
      </c>
      <c r="J66" s="29"/>
      <c r="K66" s="29"/>
      <c r="L66" s="29"/>
      <c r="M66" s="29"/>
    </row>
    <row r="67" spans="1:13" ht="12.75">
      <c r="A67" s="36">
        <v>38168</v>
      </c>
      <c r="B67" s="37">
        <v>14.377243585245113</v>
      </c>
      <c r="C67" s="37">
        <v>13.414837754470538</v>
      </c>
      <c r="D67" s="37">
        <v>12.89634753622519</v>
      </c>
      <c r="E67" s="37">
        <v>14.595351561912894</v>
      </c>
      <c r="F67" s="37">
        <v>14.242485720638614</v>
      </c>
      <c r="G67" s="41">
        <v>12.41</v>
      </c>
      <c r="H67" s="38">
        <v>6.07</v>
      </c>
      <c r="I67" s="41">
        <v>8.3</v>
      </c>
      <c r="J67" s="29"/>
      <c r="K67" s="29"/>
      <c r="L67" s="29"/>
      <c r="M67" s="29"/>
    </row>
    <row r="68" spans="1:13" ht="12.75">
      <c r="A68" s="36">
        <v>38199</v>
      </c>
      <c r="B68" s="58">
        <f>AVERAGE(B67,B69)</f>
        <v>13.981683599105942</v>
      </c>
      <c r="C68" s="58">
        <f>AVERAGE(C67,C69)</f>
        <v>13.365686198341674</v>
      </c>
      <c r="D68" s="58">
        <f>AVERAGE(D67,D69)</f>
        <v>12.517542130036622</v>
      </c>
      <c r="E68" s="58">
        <f>AVERAGE(E67,E69)</f>
        <v>14.415548581400444</v>
      </c>
      <c r="F68" s="58">
        <f>AVERAGE(F67,F69)</f>
        <v>14.191603516712608</v>
      </c>
      <c r="G68" s="41">
        <v>12.34</v>
      </c>
      <c r="H68" s="38">
        <v>5.95</v>
      </c>
      <c r="I68" s="41">
        <v>8.2</v>
      </c>
      <c r="J68" s="29"/>
      <c r="K68" s="29"/>
      <c r="L68" s="29"/>
      <c r="M68" s="29"/>
    </row>
    <row r="69" spans="1:13" ht="12.75">
      <c r="A69" s="36">
        <v>38230</v>
      </c>
      <c r="B69" s="37">
        <v>13.586123612966773</v>
      </c>
      <c r="C69" s="37">
        <v>13.316534642212808</v>
      </c>
      <c r="D69" s="37">
        <v>12.138736723848055</v>
      </c>
      <c r="E69" s="37">
        <v>14.235745600887993</v>
      </c>
      <c r="F69" s="37">
        <v>14.140721312786603</v>
      </c>
      <c r="G69" s="41">
        <v>12.31</v>
      </c>
      <c r="H69" s="38">
        <v>5.92</v>
      </c>
      <c r="I69" s="41">
        <v>8.16</v>
      </c>
      <c r="J69" s="29"/>
      <c r="K69" s="29"/>
      <c r="L69" s="29"/>
      <c r="M69" s="29"/>
    </row>
    <row r="70" spans="1:13" ht="12.75">
      <c r="A70" s="36">
        <v>38260</v>
      </c>
      <c r="B70" s="37">
        <v>13.158231285428924</v>
      </c>
      <c r="C70" s="37">
        <v>13.33539918735546</v>
      </c>
      <c r="D70" s="37">
        <v>12.900550145717567</v>
      </c>
      <c r="E70" s="37">
        <v>13.281568719543754</v>
      </c>
      <c r="F70" s="37">
        <v>13.950827628993233</v>
      </c>
      <c r="G70" s="41">
        <v>12.19</v>
      </c>
      <c r="H70" s="38">
        <v>5.91</v>
      </c>
      <c r="I70" s="41">
        <v>8.12</v>
      </c>
      <c r="J70" s="29"/>
      <c r="K70" s="29"/>
      <c r="L70" s="29"/>
      <c r="M70" s="29"/>
    </row>
    <row r="71" spans="1:13" ht="12.75">
      <c r="A71" s="36">
        <v>38291</v>
      </c>
      <c r="B71" s="58">
        <f>AVERAGE(B70,B72)</f>
        <v>12.596698673501947</v>
      </c>
      <c r="C71" s="58">
        <f>AVERAGE(C70,C72)</f>
        <v>12.802540531824313</v>
      </c>
      <c r="D71" s="58">
        <f>AVERAGE(D70,D72)</f>
        <v>12.060003617632056</v>
      </c>
      <c r="E71" s="58">
        <f>AVERAGE(E70,E72)</f>
        <v>12.246858702914373</v>
      </c>
      <c r="F71" s="58">
        <f>AVERAGE(F70,F72)</f>
        <v>13.87238587106846</v>
      </c>
      <c r="G71" s="41">
        <v>12.14</v>
      </c>
      <c r="H71" s="38">
        <v>5.88</v>
      </c>
      <c r="I71" s="41">
        <v>8.06</v>
      </c>
      <c r="J71" s="29"/>
      <c r="K71" s="29"/>
      <c r="L71" s="29"/>
      <c r="M71" s="29"/>
    </row>
    <row r="72" spans="1:13" ht="12.75">
      <c r="A72" s="36">
        <v>38321</v>
      </c>
      <c r="B72" s="37">
        <v>12.03516606157497</v>
      </c>
      <c r="C72" s="37">
        <v>12.269681876293165</v>
      </c>
      <c r="D72" s="37">
        <v>11.219457089546543</v>
      </c>
      <c r="E72" s="37">
        <v>11.212148686284994</v>
      </c>
      <c r="F72" s="37">
        <v>13.793944113143684</v>
      </c>
      <c r="G72" s="41">
        <v>12.07</v>
      </c>
      <c r="H72" s="38">
        <v>5.81</v>
      </c>
      <c r="I72" s="41">
        <v>7.97</v>
      </c>
      <c r="J72" s="29"/>
      <c r="K72" s="29"/>
      <c r="L72" s="29"/>
      <c r="M72" s="29"/>
    </row>
    <row r="73" spans="1:13" ht="12.75">
      <c r="A73" s="36">
        <v>38352</v>
      </c>
      <c r="B73" s="37">
        <v>13.004454268667567</v>
      </c>
      <c r="C73" s="37">
        <v>13.37432745684832</v>
      </c>
      <c r="D73" s="37">
        <v>11.598564293711023</v>
      </c>
      <c r="E73" s="37">
        <v>12.96926654068927</v>
      </c>
      <c r="F73" s="37">
        <v>13.89572787652682</v>
      </c>
      <c r="G73" s="41">
        <v>12.01</v>
      </c>
      <c r="H73" s="38">
        <v>5.84</v>
      </c>
      <c r="I73" s="41">
        <v>7.94</v>
      </c>
      <c r="J73" s="29"/>
      <c r="K73" s="29"/>
      <c r="L73" s="29"/>
      <c r="M73" s="29"/>
    </row>
    <row r="74" spans="1:9" ht="12.75">
      <c r="A74" s="36">
        <v>38383</v>
      </c>
      <c r="B74" s="37">
        <v>12.709164255094343</v>
      </c>
      <c r="C74" s="37">
        <v>12.691047357609705</v>
      </c>
      <c r="D74" s="37">
        <v>11.271120163194501</v>
      </c>
      <c r="E74" s="37">
        <v>12.977011602106582</v>
      </c>
      <c r="F74" s="37">
        <v>13.621689992077707</v>
      </c>
      <c r="G74" s="41">
        <v>11.88</v>
      </c>
      <c r="H74" s="38">
        <v>5.83</v>
      </c>
      <c r="I74" s="41">
        <v>7.91</v>
      </c>
    </row>
    <row r="75" spans="1:9" ht="12.75">
      <c r="A75" s="36">
        <v>38411</v>
      </c>
      <c r="B75" s="37">
        <v>12.467647170887513</v>
      </c>
      <c r="C75" s="37">
        <v>12.613632104830026</v>
      </c>
      <c r="D75" s="37">
        <v>11.299468818850213</v>
      </c>
      <c r="E75" s="37">
        <v>12.775488630005004</v>
      </c>
      <c r="F75" s="37">
        <v>13.381273553137339</v>
      </c>
      <c r="G75" s="41">
        <v>11.81</v>
      </c>
      <c r="H75" s="38">
        <v>5.79</v>
      </c>
      <c r="I75" s="41">
        <v>7.88</v>
      </c>
    </row>
    <row r="76" spans="1:9" ht="12.75">
      <c r="A76" s="36">
        <v>38442</v>
      </c>
      <c r="B76" s="37">
        <v>12.373199518259051</v>
      </c>
      <c r="C76" s="37">
        <v>12.365120265615918</v>
      </c>
      <c r="D76" s="37">
        <v>12.058226357726213</v>
      </c>
      <c r="E76" s="37">
        <v>12.676947027124449</v>
      </c>
      <c r="F76" s="37">
        <v>13.380211190199121</v>
      </c>
      <c r="G76" s="41">
        <v>11.78</v>
      </c>
      <c r="H76" s="38">
        <v>5.77</v>
      </c>
      <c r="I76" s="41">
        <v>7.86</v>
      </c>
    </row>
    <row r="77" spans="1:9" ht="12.75">
      <c r="A77" s="36">
        <v>38472</v>
      </c>
      <c r="B77" s="37">
        <v>11.782409922967627</v>
      </c>
      <c r="C77" s="37">
        <v>11.855341694723103</v>
      </c>
      <c r="D77" s="37">
        <v>11.134259285782957</v>
      </c>
      <c r="E77" s="37">
        <v>11.95484996648965</v>
      </c>
      <c r="F77" s="37">
        <v>13.186828510027738</v>
      </c>
      <c r="G77" s="41">
        <v>11.7</v>
      </c>
      <c r="H77" s="38">
        <v>5.76</v>
      </c>
      <c r="I77" s="41">
        <v>7.84</v>
      </c>
    </row>
    <row r="78" spans="1:9" ht="12.75">
      <c r="A78" s="36">
        <v>38503</v>
      </c>
      <c r="B78" s="58">
        <f aca="true" t="shared" si="0" ref="B78:H78">AVERAGE(B77,B79)</f>
        <v>11.802255564522696</v>
      </c>
      <c r="C78" s="58">
        <f t="shared" si="0"/>
        <v>12.239521891919075</v>
      </c>
      <c r="D78" s="58">
        <f t="shared" si="0"/>
        <v>11.523357424306184</v>
      </c>
      <c r="E78" s="58">
        <f t="shared" si="0"/>
        <v>12.039592869901735</v>
      </c>
      <c r="F78" s="58">
        <f t="shared" si="0"/>
        <v>13.142473764161679</v>
      </c>
      <c r="G78" s="59">
        <f t="shared" si="0"/>
        <v>11.982193698452118</v>
      </c>
      <c r="H78" s="58">
        <f t="shared" si="0"/>
        <v>6.102411029770627</v>
      </c>
      <c r="I78" s="59">
        <f>AVERAGE(I77,I79)</f>
        <v>8.310588424282695</v>
      </c>
    </row>
    <row r="79" spans="1:9" ht="12.75">
      <c r="A79" s="36">
        <v>38533</v>
      </c>
      <c r="B79" s="37">
        <v>11.822101206077763</v>
      </c>
      <c r="C79" s="37">
        <v>12.623702089115048</v>
      </c>
      <c r="D79" s="37">
        <v>11.91245556282941</v>
      </c>
      <c r="E79" s="37">
        <v>12.124335773313822</v>
      </c>
      <c r="F79" s="37">
        <v>13.09811901829562</v>
      </c>
      <c r="G79" s="41">
        <f>'[26]D&amp;L05Jun'!$I$14</f>
        <v>12.264387396904237</v>
      </c>
      <c r="H79" s="38">
        <v>6.444822059541253</v>
      </c>
      <c r="I79" s="41">
        <v>8.78117684856539</v>
      </c>
    </row>
    <row r="80" spans="1:9" ht="12.75">
      <c r="A80" s="36">
        <v>38564</v>
      </c>
      <c r="B80" s="37">
        <v>11.785701492435706</v>
      </c>
      <c r="C80" s="37">
        <v>12.039282655962795</v>
      </c>
      <c r="D80" s="37">
        <v>11.14771136537773</v>
      </c>
      <c r="E80" s="37">
        <v>11.9298341407156</v>
      </c>
      <c r="F80" s="37">
        <v>12.922903706284975</v>
      </c>
      <c r="G80" s="41">
        <f>'[27]D&amp;L05Jul'!$I$14</f>
        <v>11.896293126381282</v>
      </c>
      <c r="H80" s="38">
        <v>6.177083476038543</v>
      </c>
      <c r="I80" s="41">
        <v>8.464162093308403</v>
      </c>
    </row>
    <row r="81" spans="1:9" ht="12.75">
      <c r="A81" s="36">
        <v>38595</v>
      </c>
      <c r="B81" s="37">
        <v>11.450269255457673</v>
      </c>
      <c r="C81" s="37">
        <v>11.233831032799667</v>
      </c>
      <c r="D81" s="37">
        <v>11.011035109373429</v>
      </c>
      <c r="E81" s="37">
        <v>11.119396220198517</v>
      </c>
      <c r="F81" s="37">
        <v>13.174887941715843</v>
      </c>
      <c r="G81" s="41">
        <f>'[28]D&amp;L05Aug'!$I$14</f>
        <v>11.328256450877715</v>
      </c>
      <c r="H81" s="38">
        <v>6.340944346307028</v>
      </c>
      <c r="I81" s="41">
        <v>8.163531440283656</v>
      </c>
    </row>
    <row r="82" spans="1:9" ht="12.75">
      <c r="A82" s="36">
        <v>38625</v>
      </c>
      <c r="B82" s="37">
        <v>11.107263151230068</v>
      </c>
      <c r="C82" s="37">
        <v>11.534820176668342</v>
      </c>
      <c r="D82" s="37">
        <v>11.477372290799416</v>
      </c>
      <c r="E82" s="37">
        <v>11.628309858429505</v>
      </c>
      <c r="F82" s="37">
        <v>12.757659542297182</v>
      </c>
      <c r="G82" s="41">
        <f>'[29]D&amp;L05Sept'!$I$14</f>
        <v>11.41903506754087</v>
      </c>
      <c r="H82" s="38">
        <v>6.278049536029312</v>
      </c>
      <c r="I82" s="41">
        <v>8.127077368502784</v>
      </c>
    </row>
    <row r="83" spans="1:9" ht="12.75">
      <c r="A83" s="36">
        <v>38656</v>
      </c>
      <c r="B83" s="37">
        <v>11.684612323462513</v>
      </c>
      <c r="C83" s="37">
        <v>11.63379685370437</v>
      </c>
      <c r="D83" s="37">
        <v>11.124588082014725</v>
      </c>
      <c r="E83" s="37">
        <v>11.44502133053773</v>
      </c>
      <c r="F83" s="37">
        <v>13.010386942733518</v>
      </c>
      <c r="G83" s="41">
        <f>'[30]D&amp;L05Oct'!$I$14</f>
        <v>11.616629887759283</v>
      </c>
      <c r="H83" s="38">
        <v>6.4856295487484905</v>
      </c>
      <c r="I83" s="41">
        <v>8.338155731782859</v>
      </c>
    </row>
    <row r="84" spans="1:9" ht="12.75">
      <c r="A84" s="36">
        <v>38686</v>
      </c>
      <c r="B84" s="37">
        <v>11.536766452591754</v>
      </c>
      <c r="C84" s="37">
        <v>11.801150872201301</v>
      </c>
      <c r="D84" s="37">
        <v>11.286011977311652</v>
      </c>
      <c r="E84" s="37">
        <v>11.373618091804584</v>
      </c>
      <c r="F84" s="37">
        <v>12.41448726389083</v>
      </c>
      <c r="G84" s="41">
        <f>'[31]D&amp;L05Nov'!$I$14</f>
        <v>11.660299964278003</v>
      </c>
      <c r="H84" s="38">
        <v>6.478763250816052</v>
      </c>
      <c r="I84" s="41">
        <v>8.36498185903637</v>
      </c>
    </row>
    <row r="85" spans="1:9" ht="12.75">
      <c r="A85" s="36">
        <v>38717</v>
      </c>
      <c r="B85" s="37">
        <v>11.456022269396454</v>
      </c>
      <c r="C85" s="37">
        <v>11.526755212654619</v>
      </c>
      <c r="D85" s="37">
        <v>11.24778439129814</v>
      </c>
      <c r="E85" s="37">
        <v>11.349925520324119</v>
      </c>
      <c r="F85" s="37">
        <v>12.19295146669072</v>
      </c>
      <c r="G85" s="41">
        <f>'[32]D&amp;L05Dec'!$I$14</f>
        <v>11.483729484170693</v>
      </c>
      <c r="H85" s="38">
        <v>6.514700350272343</v>
      </c>
      <c r="I85" s="41">
        <v>8.240268645954178</v>
      </c>
    </row>
    <row r="86" spans="1:13" ht="12.75">
      <c r="A86" s="36">
        <v>38748</v>
      </c>
      <c r="B86" s="37">
        <v>11.645373734695989</v>
      </c>
      <c r="C86" s="37">
        <v>11.759020258434575</v>
      </c>
      <c r="D86" s="37">
        <v>11.573592550736409</v>
      </c>
      <c r="E86" s="37">
        <v>11.542299946576131</v>
      </c>
      <c r="F86" s="37">
        <v>12.218151893564121</v>
      </c>
      <c r="G86" s="41">
        <f>'[33]D&amp;L06Jan'!$I$14</f>
        <v>11.699644164631593</v>
      </c>
      <c r="H86" s="38">
        <v>6.516133122491912</v>
      </c>
      <c r="I86" s="41">
        <v>8.3279564674111</v>
      </c>
      <c r="J86" s="30"/>
      <c r="K86" s="30"/>
      <c r="L86" s="30"/>
      <c r="M86" s="30"/>
    </row>
    <row r="87" spans="1:13" ht="12.75">
      <c r="A87" s="36">
        <v>38776</v>
      </c>
      <c r="B87" s="37">
        <v>11.77013522257119</v>
      </c>
      <c r="C87" s="37">
        <v>11.830694287588852</v>
      </c>
      <c r="D87" s="37">
        <v>11.447488815296012</v>
      </c>
      <c r="E87" s="37">
        <v>11.16110079058334</v>
      </c>
      <c r="F87" s="37">
        <v>12.175698147099714</v>
      </c>
      <c r="G87" s="41">
        <f>'[34]D&amp;L06Feb'!$I$14</f>
        <v>11.717990787817048</v>
      </c>
      <c r="H87" s="38">
        <v>6.531538354634473</v>
      </c>
      <c r="I87" s="41">
        <v>8.406235493545518</v>
      </c>
      <c r="J87" s="30"/>
      <c r="K87" s="30"/>
      <c r="L87" s="30"/>
      <c r="M87" s="30"/>
    </row>
    <row r="88" spans="1:13" ht="12.75">
      <c r="A88" s="36">
        <v>38807</v>
      </c>
      <c r="B88" s="37">
        <v>11.463982933465202</v>
      </c>
      <c r="C88" s="37">
        <v>11.229842655559105</v>
      </c>
      <c r="D88" s="37">
        <v>11.242866822410866</v>
      </c>
      <c r="E88" s="37">
        <v>10.652371283088144</v>
      </c>
      <c r="F88" s="37">
        <v>12.304138212685135</v>
      </c>
      <c r="G88" s="41">
        <f>'[35]D&amp;L06Mar'!$I$14</f>
        <v>11.301656743419164</v>
      </c>
      <c r="H88" s="38">
        <v>5.831971880128824</v>
      </c>
      <c r="I88" s="41">
        <v>7.738599122086116</v>
      </c>
      <c r="J88" s="30"/>
      <c r="K88" s="30"/>
      <c r="L88" s="30"/>
      <c r="M88" s="30"/>
    </row>
    <row r="89" spans="1:13" ht="12.75">
      <c r="A89" s="36">
        <v>38837</v>
      </c>
      <c r="B89" s="37">
        <v>11.445718166216135</v>
      </c>
      <c r="C89" s="37">
        <v>11.651123904850508</v>
      </c>
      <c r="D89" s="37">
        <v>10.388851275838713</v>
      </c>
      <c r="E89" s="37">
        <v>11.126798659061794</v>
      </c>
      <c r="F89" s="37">
        <v>12.089545859035958</v>
      </c>
      <c r="G89" s="41">
        <f>'[36]D&amp;L06Apr'!$I$14</f>
        <v>11.406361999858557</v>
      </c>
      <c r="H89" s="38">
        <v>5.996841775766529</v>
      </c>
      <c r="I89" s="41">
        <v>7.758757541368326</v>
      </c>
      <c r="J89" s="30"/>
      <c r="K89" s="30"/>
      <c r="L89" s="30"/>
      <c r="M89" s="30"/>
    </row>
    <row r="90" spans="1:13" ht="12.75">
      <c r="A90" s="36">
        <v>38868</v>
      </c>
      <c r="B90" s="37">
        <v>12.359343816942102</v>
      </c>
      <c r="C90" s="37">
        <v>11.999831707789795</v>
      </c>
      <c r="D90" s="37">
        <v>10.464346459432434</v>
      </c>
      <c r="E90" s="37">
        <v>11.948532814341913</v>
      </c>
      <c r="F90" s="37">
        <v>11.714076870065261</v>
      </c>
      <c r="G90" s="41">
        <f>'[37]D&amp;L06May'!$I$14</f>
        <v>11.914870080590036</v>
      </c>
      <c r="H90" s="38">
        <v>6.014023356281948</v>
      </c>
      <c r="I90" s="41">
        <v>8.00774658306051</v>
      </c>
      <c r="J90" s="30"/>
      <c r="K90" s="30"/>
      <c r="L90" s="30"/>
      <c r="M90" s="30"/>
    </row>
    <row r="91" spans="1:13" ht="12.75">
      <c r="A91" s="36">
        <v>38898</v>
      </c>
      <c r="B91" s="37">
        <v>12.019023462753909</v>
      </c>
      <c r="C91" s="37">
        <v>11.66905257809718</v>
      </c>
      <c r="D91" s="37">
        <v>10.982496266673326</v>
      </c>
      <c r="E91" s="37">
        <v>11.683329070103422</v>
      </c>
      <c r="F91" s="37">
        <v>11.742775622718911</v>
      </c>
      <c r="G91" s="41">
        <f>'[38]D&amp;L06Jun'!$I$14</f>
        <v>11.691493454033251</v>
      </c>
      <c r="H91" s="38">
        <v>5.958342185875129</v>
      </c>
      <c r="I91" s="41">
        <v>7.817091406327141</v>
      </c>
      <c r="J91" s="30"/>
      <c r="K91" s="30"/>
      <c r="L91" s="30"/>
      <c r="M91" s="30"/>
    </row>
    <row r="92" spans="1:13" ht="12.75">
      <c r="A92" s="36">
        <v>38929</v>
      </c>
      <c r="B92" s="37">
        <v>11.856092403484249</v>
      </c>
      <c r="C92" s="37">
        <v>11.487304639962325</v>
      </c>
      <c r="D92" s="37">
        <v>10.38130868549731</v>
      </c>
      <c r="E92" s="37">
        <v>11.207747905790935</v>
      </c>
      <c r="F92" s="37">
        <v>11.60200706867265</v>
      </c>
      <c r="G92" s="41">
        <f>'[39]D&amp;L06Jul'!$I$14</f>
        <v>11.39677462553619</v>
      </c>
      <c r="H92" s="38">
        <v>6.050987870552539</v>
      </c>
      <c r="I92" s="41">
        <v>7.7700107045407245</v>
      </c>
      <c r="J92" s="30"/>
      <c r="K92" s="30"/>
      <c r="L92" s="30"/>
      <c r="M92" s="30"/>
    </row>
    <row r="93" spans="1:13" ht="12.75">
      <c r="A93" s="36">
        <v>38960</v>
      </c>
      <c r="B93" s="37">
        <v>11.920945987632278</v>
      </c>
      <c r="C93" s="37">
        <v>11.147389002813506</v>
      </c>
      <c r="D93" s="37">
        <v>10.827959939525256</v>
      </c>
      <c r="E93" s="37">
        <v>11.641723882274263</v>
      </c>
      <c r="F93" s="37">
        <v>11.59706127219005</v>
      </c>
      <c r="G93" s="41">
        <f>'[40]D&amp;L06Aug'!$I$14</f>
        <v>11.375993280497537</v>
      </c>
      <c r="H93" s="38">
        <v>6.214284690335633</v>
      </c>
      <c r="I93" s="41">
        <v>7.937414318252378</v>
      </c>
      <c r="J93" s="30"/>
      <c r="K93" s="30"/>
      <c r="L93" s="30"/>
      <c r="M93" s="30"/>
    </row>
    <row r="94" spans="1:13" ht="12.75">
      <c r="A94" s="36">
        <v>38990</v>
      </c>
      <c r="B94" s="37">
        <v>8.632147239579986</v>
      </c>
      <c r="C94" s="37">
        <v>9.175178882992789</v>
      </c>
      <c r="D94" s="37">
        <v>9.582937198986759</v>
      </c>
      <c r="E94" s="37">
        <v>10.073031118722456</v>
      </c>
      <c r="F94" s="37">
        <v>10.224825183952468</v>
      </c>
      <c r="G94" s="41">
        <f>'[41]D&amp;L06Sept'!$I$14</f>
        <v>9.195916497917365</v>
      </c>
      <c r="H94" s="38">
        <v>4.335453343766265</v>
      </c>
      <c r="I94" s="41">
        <v>5.90035081929363</v>
      </c>
      <c r="J94" s="30"/>
      <c r="K94" s="30"/>
      <c r="L94" s="30"/>
      <c r="M94" s="30"/>
    </row>
    <row r="95" spans="1:13" ht="12.75">
      <c r="A95" s="36">
        <v>39021</v>
      </c>
      <c r="B95" s="37">
        <v>8.895083542510987</v>
      </c>
      <c r="C95" s="37">
        <v>8.978509177389036</v>
      </c>
      <c r="D95" s="37">
        <v>9.563349638293259</v>
      </c>
      <c r="E95" s="37">
        <v>10.214144492758756</v>
      </c>
      <c r="F95" s="37">
        <v>10.236813400879965</v>
      </c>
      <c r="G95" s="41">
        <f>'[42]D&amp;L06Oct'!$I$14</f>
        <v>9.19437837550507</v>
      </c>
      <c r="H95" s="38">
        <v>4.513298685674929</v>
      </c>
      <c r="I95" s="41">
        <v>6.225075441476317</v>
      </c>
      <c r="J95" s="30"/>
      <c r="K95" s="30"/>
      <c r="L95" s="30"/>
      <c r="M95" s="30"/>
    </row>
    <row r="96" spans="1:13" ht="12.75">
      <c r="A96" s="36">
        <v>39051</v>
      </c>
      <c r="B96" s="37">
        <v>8.965562033229881</v>
      </c>
      <c r="C96" s="37">
        <v>9.126255585274016</v>
      </c>
      <c r="D96" s="37">
        <v>8.689379158359934</v>
      </c>
      <c r="E96" s="37">
        <v>10.068747157348142</v>
      </c>
      <c r="F96" s="37">
        <v>9.90232789016363</v>
      </c>
      <c r="G96" s="41">
        <f>'[43]D&amp;L06Nov'!$I$14</f>
        <v>9.129728273575966</v>
      </c>
      <c r="H96" s="38">
        <v>4.349795482930787</v>
      </c>
      <c r="I96" s="41">
        <v>6.147229435091756</v>
      </c>
      <c r="J96" s="30"/>
      <c r="K96" s="30"/>
      <c r="L96" s="30"/>
      <c r="M96" s="30"/>
    </row>
    <row r="97" spans="1:13" ht="12.75">
      <c r="A97" s="36">
        <v>39082</v>
      </c>
      <c r="B97" s="37">
        <v>9.13630283067152</v>
      </c>
      <c r="C97" s="37">
        <v>9.303391842322196</v>
      </c>
      <c r="D97" s="37">
        <v>9.282509666365115</v>
      </c>
      <c r="E97" s="37">
        <v>10.470991888003686</v>
      </c>
      <c r="F97" s="37">
        <v>10.549306914084182</v>
      </c>
      <c r="G97" s="41">
        <f>'[44]D&amp;L06Dec'!$I$14</f>
        <v>9.388074449952958</v>
      </c>
      <c r="H97" s="38">
        <v>5.596261410954575</v>
      </c>
      <c r="I97" s="41">
        <v>6.911942393839315</v>
      </c>
      <c r="J97" s="30"/>
      <c r="K97" s="30"/>
      <c r="L97" s="30"/>
      <c r="M97" s="30"/>
    </row>
    <row r="98" spans="1:13" ht="12.75">
      <c r="A98" s="36">
        <v>39113</v>
      </c>
      <c r="B98" s="37">
        <v>8.69877475977699</v>
      </c>
      <c r="C98" s="37">
        <v>8.630522535579699</v>
      </c>
      <c r="D98" s="37">
        <v>8.889231781236456</v>
      </c>
      <c r="E98" s="37">
        <v>9.979180320040058</v>
      </c>
      <c r="F98" s="37">
        <v>10.398296422292912</v>
      </c>
      <c r="G98" s="41">
        <f>'[45]D&amp;L07Jan'!$I$14</f>
        <v>8.850400036743546</v>
      </c>
      <c r="H98" s="38">
        <v>5.211062708062249</v>
      </c>
      <c r="I98" s="41">
        <v>6.5222555771099415</v>
      </c>
      <c r="J98" s="30"/>
      <c r="K98" s="30"/>
      <c r="L98" s="30"/>
      <c r="M98" s="30"/>
    </row>
    <row r="99" spans="1:13" ht="12.75">
      <c r="A99" s="36">
        <v>39141</v>
      </c>
      <c r="B99" s="37">
        <v>8.386021556936077</v>
      </c>
      <c r="C99" s="37">
        <v>8.671134351870007</v>
      </c>
      <c r="D99" s="37">
        <v>9.056876968714066</v>
      </c>
      <c r="E99" s="37">
        <v>10.051406660975857</v>
      </c>
      <c r="F99" s="37">
        <v>10.362214987753553</v>
      </c>
      <c r="G99" s="41">
        <f>'[46]D&amp;L07Feb'!$I$14</f>
        <v>8.81554729466285</v>
      </c>
      <c r="H99" s="38">
        <v>4.719068886628292</v>
      </c>
      <c r="I99" s="41">
        <v>6.2235274318864</v>
      </c>
      <c r="J99" s="30"/>
      <c r="K99" s="30"/>
      <c r="L99" s="30"/>
      <c r="M99" s="30"/>
    </row>
    <row r="100" spans="1:13" ht="12.75">
      <c r="A100" s="36">
        <v>39172</v>
      </c>
      <c r="B100" s="37">
        <v>8.641882083383592</v>
      </c>
      <c r="C100" s="37">
        <v>8.549376832632774</v>
      </c>
      <c r="D100" s="37">
        <v>8.696497375214127</v>
      </c>
      <c r="E100" s="37">
        <v>9.845219601775518</v>
      </c>
      <c r="F100" s="37">
        <v>10.324785187031793</v>
      </c>
      <c r="G100" s="41">
        <f>'[47]D&amp;L07Mar'!$I$14</f>
        <v>8.769652688596077</v>
      </c>
      <c r="H100" s="38">
        <v>5.260993495673497</v>
      </c>
      <c r="I100" s="41">
        <v>6.509443691505552</v>
      </c>
      <c r="J100" s="30"/>
      <c r="K100" s="30"/>
      <c r="L100" s="30"/>
      <c r="M100" s="30"/>
    </row>
    <row r="101" spans="1:13" ht="12.75">
      <c r="A101" s="36">
        <v>39202</v>
      </c>
      <c r="B101" s="37">
        <v>8.467396766133804</v>
      </c>
      <c r="C101" s="37">
        <v>8.712806994228698</v>
      </c>
      <c r="D101" s="37">
        <v>8.849495656057094</v>
      </c>
      <c r="E101" s="37">
        <v>8.36384051901146</v>
      </c>
      <c r="F101" s="37">
        <v>10.107698532853437</v>
      </c>
      <c r="G101" s="41">
        <f>'[48]D&amp;L07Apr'!$I$14</f>
        <v>8.679878048662625</v>
      </c>
      <c r="H101" s="38">
        <v>5.298374924451569</v>
      </c>
      <c r="I101" s="41">
        <v>6.528255521948952</v>
      </c>
      <c r="J101" s="30"/>
      <c r="K101" s="30"/>
      <c r="L101" s="30"/>
      <c r="M101" s="30"/>
    </row>
    <row r="102" spans="1:13" ht="12.75">
      <c r="A102" s="36">
        <v>39233</v>
      </c>
      <c r="B102" s="37">
        <v>8.461518601866063</v>
      </c>
      <c r="C102" s="37">
        <v>8.739314005142548</v>
      </c>
      <c r="D102" s="37">
        <v>8.684819368460857</v>
      </c>
      <c r="E102" s="37">
        <v>9.436805287059176</v>
      </c>
      <c r="F102" s="37">
        <v>10.0141630868965</v>
      </c>
      <c r="G102" s="41">
        <f>'[49]D&amp;L07May'!$I$14</f>
        <v>8.74917408065687</v>
      </c>
      <c r="H102" s="38">
        <v>5.155425900650732</v>
      </c>
      <c r="I102" s="41">
        <v>6.4507587676211315</v>
      </c>
      <c r="J102" s="30"/>
      <c r="K102" s="30"/>
      <c r="L102" s="30"/>
      <c r="M102" s="30"/>
    </row>
    <row r="103" spans="1:13" ht="12.75">
      <c r="A103" s="36">
        <v>39263</v>
      </c>
      <c r="B103" s="37">
        <v>8.802874113536694</v>
      </c>
      <c r="C103" s="37">
        <v>8.639007405929545</v>
      </c>
      <c r="D103" s="37">
        <v>8.764749621728955</v>
      </c>
      <c r="E103" s="37">
        <v>9.235721062623895</v>
      </c>
      <c r="F103" s="37">
        <v>9.943579841073136</v>
      </c>
      <c r="G103" s="41">
        <f>'[50]D&amp;L07Jun'!$I$14</f>
        <v>8.814413581462215</v>
      </c>
      <c r="H103" s="38">
        <v>4.458965095939271</v>
      </c>
      <c r="I103" s="41">
        <v>5.665114141214748</v>
      </c>
      <c r="J103" s="30"/>
      <c r="K103" s="30"/>
      <c r="L103" s="30"/>
      <c r="M103" s="30"/>
    </row>
    <row r="104" spans="1:13" ht="12.75">
      <c r="A104" s="36">
        <v>39294</v>
      </c>
      <c r="B104" s="37">
        <v>8.479661399058523</v>
      </c>
      <c r="C104" s="37">
        <v>8.235450158744813</v>
      </c>
      <c r="D104" s="37">
        <v>8.687474397842847</v>
      </c>
      <c r="E104" s="37">
        <v>8.941796909080084</v>
      </c>
      <c r="F104" s="37">
        <v>9.865094409331375</v>
      </c>
      <c r="G104" s="41">
        <f>'[51]D&amp;L07Jul'!$I$14</f>
        <v>8.48223976584924</v>
      </c>
      <c r="H104" s="38">
        <v>4.943852850862503</v>
      </c>
      <c r="I104" s="41">
        <v>6.159362213119757</v>
      </c>
      <c r="J104" s="30"/>
      <c r="K104" s="30"/>
      <c r="L104" s="30"/>
      <c r="M104" s="30"/>
    </row>
    <row r="105" spans="1:13" ht="12.75">
      <c r="A105" s="36">
        <v>39325</v>
      </c>
      <c r="B105" s="37">
        <v>8.333200648845944</v>
      </c>
      <c r="C105" s="37">
        <v>8.244620778077802</v>
      </c>
      <c r="D105" s="37">
        <v>8.674044917086816</v>
      </c>
      <c r="E105" s="37">
        <v>9.433755163536457</v>
      </c>
      <c r="F105" s="37">
        <v>9.85214049357501</v>
      </c>
      <c r="G105" s="41">
        <f>'[52]D&amp;L07Aug'!$I$14</f>
        <v>8.496873509326038</v>
      </c>
      <c r="H105" s="38">
        <v>5.225875256422021</v>
      </c>
      <c r="I105" s="41">
        <v>6.437560897688671</v>
      </c>
      <c r="J105" s="30"/>
      <c r="K105" s="30"/>
      <c r="L105" s="30"/>
      <c r="M105" s="30"/>
    </row>
    <row r="106" spans="1:13" ht="12.75">
      <c r="A106" s="36">
        <v>39355</v>
      </c>
      <c r="B106" s="37">
        <v>8.378523483058654</v>
      </c>
      <c r="C106" s="37">
        <v>8.252617606058353</v>
      </c>
      <c r="D106" s="37">
        <v>8.589169832673763</v>
      </c>
      <c r="E106" s="37">
        <v>9.162635398707252</v>
      </c>
      <c r="F106" s="37">
        <v>9.907294548319799</v>
      </c>
      <c r="G106" s="41">
        <f>'[53]D&amp;L07Sept'!$I$14</f>
        <v>8.483059191278608</v>
      </c>
      <c r="H106" s="38">
        <v>5.3182863649311996</v>
      </c>
      <c r="I106" s="41">
        <v>6.429753105730248</v>
      </c>
      <c r="J106" s="30"/>
      <c r="K106" s="30"/>
      <c r="L106" s="30"/>
      <c r="M106" s="30"/>
    </row>
    <row r="107" spans="1:13" ht="12.75">
      <c r="A107" s="36">
        <v>39386</v>
      </c>
      <c r="B107" s="37">
        <v>8.246745390743621</v>
      </c>
      <c r="C107" s="37">
        <v>8.47826847224467</v>
      </c>
      <c r="D107" s="37">
        <v>8.711471402762504</v>
      </c>
      <c r="E107" s="37">
        <v>8.865604055211794</v>
      </c>
      <c r="F107" s="37">
        <v>9.85068154705616</v>
      </c>
      <c r="G107" s="41">
        <f>'[54]D&amp;L07Oct'!$I$14</f>
        <v>8.530110856740318</v>
      </c>
      <c r="H107" s="38">
        <v>5.354071466719159</v>
      </c>
      <c r="I107" s="41">
        <v>6.491857058215564</v>
      </c>
      <c r="J107" s="30"/>
      <c r="K107" s="30"/>
      <c r="L107" s="30"/>
      <c r="M107" s="30"/>
    </row>
    <row r="108" spans="1:13" ht="12.75">
      <c r="A108" s="36">
        <v>39416</v>
      </c>
      <c r="B108" s="37">
        <v>8.848976720465473</v>
      </c>
      <c r="C108" s="37">
        <v>9.332212821188916</v>
      </c>
      <c r="D108" s="37">
        <v>9.066725686360737</v>
      </c>
      <c r="E108" s="37">
        <v>9.858190286824817</v>
      </c>
      <c r="F108" s="37">
        <v>9.875003570302427</v>
      </c>
      <c r="G108" s="41">
        <f>'[55]D&amp;L07Nov'!$I$14</f>
        <v>9.216172185622662</v>
      </c>
      <c r="H108" s="38">
        <v>5.43411525131436</v>
      </c>
      <c r="I108" s="41">
        <v>6.717363018917181</v>
      </c>
      <c r="J108" s="30"/>
      <c r="K108" s="30"/>
      <c r="L108" s="30"/>
      <c r="M108" s="30"/>
    </row>
    <row r="109" spans="1:13" ht="12.75">
      <c r="A109" s="36">
        <v>39447</v>
      </c>
      <c r="B109" s="37">
        <v>9.161381045590007</v>
      </c>
      <c r="C109" s="37">
        <v>9.256221993022201</v>
      </c>
      <c r="D109" s="37">
        <v>9.117296592520423</v>
      </c>
      <c r="E109" s="37">
        <v>9.861402043961474</v>
      </c>
      <c r="F109" s="37">
        <v>9.867527655036643</v>
      </c>
      <c r="G109" s="41">
        <f>'[56]D&amp;L07Dec'!$I$14</f>
        <v>9.28278875258006</v>
      </c>
      <c r="H109" s="38">
        <v>5.594637520631616</v>
      </c>
      <c r="I109" s="41">
        <v>6.756612949280007</v>
      </c>
      <c r="J109" s="30"/>
      <c r="K109" s="30"/>
      <c r="L109" s="30"/>
      <c r="M109" s="30"/>
    </row>
    <row r="110" spans="1:13" ht="12.75">
      <c r="A110" s="36">
        <v>39478</v>
      </c>
      <c r="B110" s="37">
        <v>8.569938016626931</v>
      </c>
      <c r="C110" s="37">
        <v>8.612802000100476</v>
      </c>
      <c r="D110" s="37">
        <v>8.418448048812962</v>
      </c>
      <c r="E110" s="37">
        <v>9.505534692228121</v>
      </c>
      <c r="F110" s="37">
        <v>9.865229685408096</v>
      </c>
      <c r="G110" s="41">
        <f>'[57]D&amp;L08Jan'!$I$14</f>
        <v>8.685110102030977</v>
      </c>
      <c r="H110" s="38">
        <v>5.281822078524873</v>
      </c>
      <c r="I110" s="41">
        <v>6.587521150871222</v>
      </c>
      <c r="J110" s="30"/>
      <c r="K110" s="30"/>
      <c r="L110" s="30"/>
      <c r="M110" s="30"/>
    </row>
    <row r="111" spans="1:13" ht="12.75">
      <c r="A111" s="36">
        <v>39507</v>
      </c>
      <c r="B111" s="37">
        <v>8.983922602954884</v>
      </c>
      <c r="C111" s="37">
        <v>9.314607859312222</v>
      </c>
      <c r="D111" s="37">
        <v>9.01351452180104</v>
      </c>
      <c r="E111" s="37">
        <v>9.83032109074678</v>
      </c>
      <c r="F111" s="37">
        <v>9.982332274239383</v>
      </c>
      <c r="G111" s="41">
        <f>'[58]D&amp;L08Feb'!$I$14</f>
        <v>9.249879357805918</v>
      </c>
      <c r="H111" s="38">
        <v>5.544196762751394</v>
      </c>
      <c r="I111" s="41">
        <v>6.957269175914589</v>
      </c>
      <c r="J111" s="30"/>
      <c r="K111" s="30"/>
      <c r="L111" s="30"/>
      <c r="M111" s="30"/>
    </row>
    <row r="112" spans="1:13" ht="12.75">
      <c r="A112" s="36">
        <v>39538</v>
      </c>
      <c r="B112" s="37">
        <v>9.142226978264368</v>
      </c>
      <c r="C112" s="37">
        <v>9.698989420261558</v>
      </c>
      <c r="D112" s="37">
        <v>9.392542424208099</v>
      </c>
      <c r="E112" s="37">
        <v>9.823521485110271</v>
      </c>
      <c r="F112" s="37">
        <v>9.917113563460367</v>
      </c>
      <c r="G112" s="41">
        <f>'[59]D&amp;L08Mar'!$I$14</f>
        <v>9.48465431355811</v>
      </c>
      <c r="H112" s="38">
        <v>5.606977995821303</v>
      </c>
      <c r="I112" s="41">
        <v>7.077396828907838</v>
      </c>
      <c r="J112" s="30"/>
      <c r="K112" s="30"/>
      <c r="L112" s="30"/>
      <c r="M112" s="30"/>
    </row>
    <row r="113" spans="1:13" ht="12.75">
      <c r="A113" s="36">
        <v>39568</v>
      </c>
      <c r="B113" s="37">
        <v>9.456659469492994</v>
      </c>
      <c r="C113" s="37">
        <v>9.855206691960912</v>
      </c>
      <c r="D113" s="37">
        <v>9.510466000209478</v>
      </c>
      <c r="E113" s="37">
        <v>9.728049491108933</v>
      </c>
      <c r="F113" s="37">
        <v>9.987041269261528</v>
      </c>
      <c r="G113" s="41">
        <f>'[60]D&amp;L08Apr'!$I$14</f>
        <v>9.69240607149203</v>
      </c>
      <c r="H113" s="38">
        <v>5.743558873557757</v>
      </c>
      <c r="I113" s="41">
        <v>7.220273839373856</v>
      </c>
      <c r="J113" s="30"/>
      <c r="K113" s="30"/>
      <c r="L113" s="30"/>
      <c r="M113" s="30"/>
    </row>
    <row r="114" spans="1:13" ht="12.75">
      <c r="A114" s="36">
        <v>39599</v>
      </c>
      <c r="B114" s="37">
        <v>9.754781649883158</v>
      </c>
      <c r="C114" s="37">
        <v>9.971822431475301</v>
      </c>
      <c r="D114" s="37">
        <v>9.350860299219416</v>
      </c>
      <c r="E114" s="37">
        <v>9.595247179556779</v>
      </c>
      <c r="F114" s="37">
        <v>9.961557913388962</v>
      </c>
      <c r="G114" s="41">
        <f>'[61]D&amp;L08May'!$I$14</f>
        <v>9.803363564934983</v>
      </c>
      <c r="H114" s="38">
        <v>5.8347996975733825</v>
      </c>
      <c r="I114" s="41">
        <v>7.30906069857546</v>
      </c>
      <c r="J114" s="30"/>
      <c r="K114" s="30"/>
      <c r="L114" s="30"/>
      <c r="M114" s="30"/>
    </row>
    <row r="115" spans="1:13" ht="12.75">
      <c r="A115" s="36">
        <v>39629</v>
      </c>
      <c r="B115" s="37">
        <v>9.800512118006907</v>
      </c>
      <c r="C115" s="37">
        <v>10.13841232818598</v>
      </c>
      <c r="D115" s="37">
        <v>9.71105074627627</v>
      </c>
      <c r="E115" s="37">
        <v>9.984519911265588</v>
      </c>
      <c r="F115" s="37">
        <v>9.999750383039343</v>
      </c>
      <c r="G115" s="41">
        <f>'[62]D&amp;L08Jun'!$I$14</f>
        <v>9.94336578874655</v>
      </c>
      <c r="H115" s="38">
        <v>5.918399736492265</v>
      </c>
      <c r="I115" s="41">
        <v>7.379237005606281</v>
      </c>
      <c r="J115" s="30"/>
      <c r="K115" s="30"/>
      <c r="L115" s="30"/>
      <c r="M115" s="30"/>
    </row>
    <row r="116" spans="1:13" ht="12.75">
      <c r="A116" s="36">
        <v>39660</v>
      </c>
      <c r="B116" s="37">
        <v>9.970068563924501</v>
      </c>
      <c r="C116" s="37">
        <v>10.108647048318613</v>
      </c>
      <c r="D116" s="37">
        <v>9.602232271793358</v>
      </c>
      <c r="E116" s="37">
        <v>10.031559436069555</v>
      </c>
      <c r="F116" s="37">
        <v>10.030522303912193</v>
      </c>
      <c r="G116" s="41">
        <f>'[63]D&amp;L08Jul'!$I$14</f>
        <v>9.984986099326278</v>
      </c>
      <c r="H116" s="38">
        <v>6.0175013434215145</v>
      </c>
      <c r="I116" s="41">
        <v>7.458899240994675</v>
      </c>
      <c r="J116" s="30"/>
      <c r="K116" s="30"/>
      <c r="L116" s="30"/>
      <c r="M116" s="30"/>
    </row>
    <row r="117" spans="1:13" ht="12.75">
      <c r="A117" s="36">
        <v>39691</v>
      </c>
      <c r="B117" s="37">
        <v>9.870272150442952</v>
      </c>
      <c r="C117" s="37">
        <v>10.097814441838498</v>
      </c>
      <c r="D117" s="37">
        <v>9.794794670585961</v>
      </c>
      <c r="E117" s="37">
        <v>10.00066449957002</v>
      </c>
      <c r="F117" s="37">
        <v>10.0443548935136</v>
      </c>
      <c r="G117" s="41">
        <f>'[64]D&amp;L08Aug'!$I$14</f>
        <v>9.98094982998851</v>
      </c>
      <c r="H117" s="38">
        <v>6.102234776853587</v>
      </c>
      <c r="I117" s="41">
        <v>7.506282603149355</v>
      </c>
      <c r="J117" s="30"/>
      <c r="K117" s="30"/>
      <c r="L117" s="30"/>
      <c r="M117" s="30"/>
    </row>
    <row r="118" spans="1:13" ht="12.75">
      <c r="A118" s="36">
        <v>39721</v>
      </c>
      <c r="B118" s="37">
        <v>9.488178473334232</v>
      </c>
      <c r="C118" s="37">
        <v>9.688759840840309</v>
      </c>
      <c r="D118" s="37">
        <v>9.337078063495111</v>
      </c>
      <c r="E118" s="37">
        <v>9.516029862483249</v>
      </c>
      <c r="F118" s="37">
        <v>10.069114951234086</v>
      </c>
      <c r="G118" s="41">
        <f>'[65]D&amp;L08Sept'!$I$14</f>
        <v>9.566761940749247</v>
      </c>
      <c r="H118" s="38">
        <v>6.182762483324594</v>
      </c>
      <c r="I118" s="41">
        <v>7.385753864700828</v>
      </c>
      <c r="J118" s="30"/>
      <c r="K118" s="30"/>
      <c r="L118" s="30"/>
      <c r="M118" s="30"/>
    </row>
    <row r="119" spans="1:13" ht="12.75">
      <c r="A119" s="36">
        <v>39752</v>
      </c>
      <c r="B119" s="37">
        <v>9.475553746104595</v>
      </c>
      <c r="C119" s="37">
        <v>9.776090731129417</v>
      </c>
      <c r="D119" s="37">
        <v>9.330338215304273</v>
      </c>
      <c r="E119" s="37">
        <v>9.478532438534955</v>
      </c>
      <c r="F119" s="37">
        <v>10.154160084597855</v>
      </c>
      <c r="G119" s="41">
        <f>'[66]D&amp;L08Oct'!$I$14</f>
        <v>9.62975876840149</v>
      </c>
      <c r="H119" s="38">
        <v>6.3500358714386556</v>
      </c>
      <c r="I119" s="41">
        <v>7.496680409900653</v>
      </c>
      <c r="J119" s="30"/>
      <c r="K119" s="30"/>
      <c r="L119" s="30"/>
      <c r="M119" s="30"/>
    </row>
    <row r="120" spans="1:13" ht="12.75">
      <c r="A120" s="36">
        <v>39782</v>
      </c>
      <c r="B120" s="37">
        <v>9.242518015169315</v>
      </c>
      <c r="C120" s="37">
        <v>9.870117820449035</v>
      </c>
      <c r="D120" s="37">
        <v>9.351048206898488</v>
      </c>
      <c r="E120" s="37">
        <v>9.309377877022529</v>
      </c>
      <c r="F120" s="37">
        <v>10.142707131546302</v>
      </c>
      <c r="G120" s="41">
        <f>'[67]D&amp;L08Nov'!$I$14</f>
        <v>9.613634973720208</v>
      </c>
      <c r="H120" s="38">
        <v>6.4049292144520145</v>
      </c>
      <c r="I120" s="41">
        <v>7.520869464752208</v>
      </c>
      <c r="J120" s="30"/>
      <c r="K120" s="30"/>
      <c r="L120" s="30"/>
      <c r="M120" s="30"/>
    </row>
    <row r="121" spans="1:13" ht="12.75">
      <c r="A121" s="36">
        <v>39813</v>
      </c>
      <c r="B121" s="37">
        <v>9.757663842185005</v>
      </c>
      <c r="C121" s="37">
        <v>10.189811869074878</v>
      </c>
      <c r="D121" s="37">
        <v>9.499589948434437</v>
      </c>
      <c r="E121" s="37">
        <v>9.701548461062764</v>
      </c>
      <c r="F121" s="37">
        <v>10.313441149041841</v>
      </c>
      <c r="G121" s="41">
        <f>'[68]D&amp;L08Dec'!$I$14</f>
        <v>9.918671879398822</v>
      </c>
      <c r="H121" s="38">
        <v>6.3862710374632705</v>
      </c>
      <c r="I121" s="41">
        <v>7.580464597309492</v>
      </c>
      <c r="J121" s="30"/>
      <c r="K121" s="30"/>
      <c r="L121" s="30"/>
      <c r="M121" s="30"/>
    </row>
    <row r="122" spans="1:13" ht="12.75">
      <c r="A122" s="36">
        <v>39844</v>
      </c>
      <c r="B122" s="37">
        <v>9.984341885162982</v>
      </c>
      <c r="C122" s="37">
        <v>10.500900755531958</v>
      </c>
      <c r="D122" s="37">
        <v>9.959707484813167</v>
      </c>
      <c r="E122" s="37">
        <v>10.951872366239332</v>
      </c>
      <c r="F122" s="37">
        <v>10.490462203036184</v>
      </c>
      <c r="G122" s="41">
        <v>10.314980812438945</v>
      </c>
      <c r="H122" s="38">
        <v>6.33234840795697</v>
      </c>
      <c r="I122" s="41">
        <v>7.693652533326496</v>
      </c>
      <c r="J122" s="30"/>
      <c r="K122" s="30"/>
      <c r="L122" s="30"/>
      <c r="M122" s="30"/>
    </row>
    <row r="123" spans="1:13" ht="12.75">
      <c r="A123" s="36">
        <v>39872</v>
      </c>
      <c r="B123" s="37">
        <v>10.10265068667918</v>
      </c>
      <c r="C123" s="37">
        <v>10.694250470679508</v>
      </c>
      <c r="D123" s="37">
        <v>10.37316405439036</v>
      </c>
      <c r="E123" s="37">
        <v>11.807837965492725</v>
      </c>
      <c r="F123" s="37">
        <v>13.246182269076876</v>
      </c>
      <c r="G123" s="41">
        <v>10.715228011275755</v>
      </c>
      <c r="H123" s="38">
        <v>6.416783115918109</v>
      </c>
      <c r="I123" s="41">
        <v>7.907754871945852</v>
      </c>
      <c r="J123" s="30"/>
      <c r="K123" s="30"/>
      <c r="L123" s="30"/>
      <c r="M123" s="30"/>
    </row>
    <row r="124" spans="1:13" ht="12.75">
      <c r="A124" s="36">
        <v>39903</v>
      </c>
      <c r="B124" s="37">
        <v>10.645463641014024</v>
      </c>
      <c r="C124" s="37">
        <v>10.65773745297483</v>
      </c>
      <c r="D124" s="37">
        <v>10.730198227955947</v>
      </c>
      <c r="E124" s="37">
        <v>12.478129301064147</v>
      </c>
      <c r="F124" s="37">
        <v>14.452934510316226</v>
      </c>
      <c r="G124" s="41">
        <v>11.047868647133742</v>
      </c>
      <c r="H124" s="38">
        <v>5.600391410037056</v>
      </c>
      <c r="I124" s="41">
        <v>7.487667320700277</v>
      </c>
      <c r="J124" s="30"/>
      <c r="K124" s="30"/>
      <c r="L124" s="30"/>
      <c r="M124" s="30"/>
    </row>
    <row r="125" spans="1:13" ht="12.75">
      <c r="A125" s="36">
        <v>39933</v>
      </c>
      <c r="B125" s="37">
        <v>10.611711996538892</v>
      </c>
      <c r="C125" s="37">
        <v>10.711384095139753</v>
      </c>
      <c r="D125" s="37">
        <v>10.60645707833159</v>
      </c>
      <c r="E125" s="37">
        <v>12.877985572939876</v>
      </c>
      <c r="F125" s="37">
        <v>15.200378588291084</v>
      </c>
      <c r="G125" s="41">
        <v>11.173615728510038</v>
      </c>
      <c r="H125" s="38">
        <v>6.273181903491365</v>
      </c>
      <c r="I125" s="41">
        <v>7.979536930566313</v>
      </c>
      <c r="J125" s="30"/>
      <c r="K125" s="30"/>
      <c r="L125" s="30"/>
      <c r="M125" s="30"/>
    </row>
    <row r="126" spans="1:13" ht="12.75">
      <c r="A126" s="36">
        <v>39964</v>
      </c>
      <c r="B126" s="37">
        <v>9.968997674253574</v>
      </c>
      <c r="C126" s="37">
        <v>10.309499739183376</v>
      </c>
      <c r="D126" s="37">
        <v>10.202742696005668</v>
      </c>
      <c r="E126" s="37">
        <v>13.187371854571222</v>
      </c>
      <c r="F126" s="37">
        <v>15.181239801141851</v>
      </c>
      <c r="G126" s="41">
        <v>10.801987929945707</v>
      </c>
      <c r="H126" s="38">
        <v>5.69175006347499</v>
      </c>
      <c r="I126" s="41">
        <v>7.444369861179734</v>
      </c>
      <c r="J126" s="30"/>
      <c r="K126" s="30"/>
      <c r="L126" s="30"/>
      <c r="M126" s="30"/>
    </row>
    <row r="127" spans="1:13" ht="12.75">
      <c r="A127" s="36">
        <v>39994</v>
      </c>
      <c r="B127" s="37">
        <v>11.079873217009704</v>
      </c>
      <c r="C127" s="37">
        <v>11.070922275116295</v>
      </c>
      <c r="D127" s="37">
        <v>10.717827595851253</v>
      </c>
      <c r="E127" s="37">
        <v>14.499726590228715</v>
      </c>
      <c r="F127" s="37">
        <v>14.878119346729827</v>
      </c>
      <c r="G127" s="41">
        <v>11.621706975769506</v>
      </c>
      <c r="H127" s="38">
        <v>6.616412109477467</v>
      </c>
      <c r="I127" s="41">
        <v>8.372703926083474</v>
      </c>
      <c r="J127" s="30"/>
      <c r="K127" s="30"/>
      <c r="L127" s="30"/>
      <c r="M127" s="30"/>
    </row>
    <row r="128" spans="1:13" ht="12.75">
      <c r="A128" s="36">
        <v>40025</v>
      </c>
      <c r="B128" s="37">
        <v>10.316348353110953</v>
      </c>
      <c r="C128" s="37">
        <v>10.549684807119334</v>
      </c>
      <c r="D128" s="37">
        <v>10.87329202886586</v>
      </c>
      <c r="E128" s="37">
        <v>14.798129369684705</v>
      </c>
      <c r="F128" s="37">
        <v>13.834508287970017</v>
      </c>
      <c r="G128" s="41">
        <v>11.159168635902036</v>
      </c>
      <c r="H128" s="38">
        <v>6.755021787596189</v>
      </c>
      <c r="I128" s="41">
        <v>8.38324663175593</v>
      </c>
      <c r="J128" s="30"/>
      <c r="K128" s="30"/>
      <c r="L128" s="30"/>
      <c r="M128" s="30"/>
    </row>
    <row r="129" spans="1:13" ht="12.75">
      <c r="A129" s="36">
        <v>40056</v>
      </c>
      <c r="B129" s="37">
        <v>10.222425438195797</v>
      </c>
      <c r="C129" s="37">
        <v>10.4761503883691</v>
      </c>
      <c r="D129" s="37">
        <v>11.278620116116729</v>
      </c>
      <c r="E129" s="37">
        <v>13.749548828302252</v>
      </c>
      <c r="F129" s="37">
        <v>14.549761053736864</v>
      </c>
      <c r="G129" s="41">
        <v>11.096104461421701</v>
      </c>
      <c r="H129" s="38">
        <v>6.800318508746055</v>
      </c>
      <c r="I129" s="41">
        <v>8.388664573761536</v>
      </c>
      <c r="J129" s="30"/>
      <c r="K129" s="30"/>
      <c r="L129" s="30"/>
      <c r="M129" s="30"/>
    </row>
    <row r="130" spans="1:13" ht="12.75">
      <c r="A130" s="36">
        <v>40086</v>
      </c>
      <c r="B130" s="37">
        <v>9.920184590498383</v>
      </c>
      <c r="C130" s="37">
        <v>9.812024943361918</v>
      </c>
      <c r="D130" s="37">
        <v>11.006956462014598</v>
      </c>
      <c r="E130" s="37">
        <v>13.690959355193808</v>
      </c>
      <c r="F130" s="37">
        <v>14.1790051439182</v>
      </c>
      <c r="G130" s="41">
        <v>10.67008208069627</v>
      </c>
      <c r="H130" s="38">
        <v>5.847586588206369</v>
      </c>
      <c r="I130" s="41">
        <v>7.603323835344132</v>
      </c>
      <c r="J130" s="30"/>
      <c r="K130" s="30"/>
      <c r="L130" s="30"/>
      <c r="M130" s="30"/>
    </row>
    <row r="131" spans="1:13" ht="12.75">
      <c r="A131" s="36">
        <v>40117</v>
      </c>
      <c r="B131" s="37">
        <v>9.620145809060723</v>
      </c>
      <c r="C131" s="37">
        <v>9.48032290104863</v>
      </c>
      <c r="D131" s="37">
        <v>10.33800642297216</v>
      </c>
      <c r="E131" s="37">
        <v>13.527000993726897</v>
      </c>
      <c r="F131" s="37">
        <v>13.73164820009685</v>
      </c>
      <c r="G131" s="41">
        <v>10.278447434480187</v>
      </c>
      <c r="H131" s="38">
        <v>6.818353036371699</v>
      </c>
      <c r="I131" s="41">
        <v>8.068392286261192</v>
      </c>
      <c r="J131" s="30"/>
      <c r="K131" s="30"/>
      <c r="L131" s="30"/>
      <c r="M131" s="30"/>
    </row>
    <row r="132" spans="1:13" ht="12.75">
      <c r="A132" s="36">
        <v>40147</v>
      </c>
      <c r="B132" s="37">
        <v>8.967083369701294</v>
      </c>
      <c r="C132" s="37">
        <v>9.331896336236635</v>
      </c>
      <c r="D132" s="37">
        <v>10.023691234344154</v>
      </c>
      <c r="E132" s="37">
        <v>13.129679798554644</v>
      </c>
      <c r="F132" s="37">
        <v>13.484212856124051</v>
      </c>
      <c r="G132" s="41">
        <v>9.929277469783564</v>
      </c>
      <c r="H132" s="38">
        <v>6.806316115095572</v>
      </c>
      <c r="I132" s="41">
        <v>7.933971639363647</v>
      </c>
      <c r="J132" s="30"/>
      <c r="K132" s="30"/>
      <c r="L132" s="30"/>
      <c r="M132" s="30"/>
    </row>
    <row r="133" spans="1:13" ht="12.75">
      <c r="A133" s="36">
        <v>40178</v>
      </c>
      <c r="B133" s="37">
        <v>8.983478982994312</v>
      </c>
      <c r="C133" s="37">
        <v>9.126914664199385</v>
      </c>
      <c r="D133" s="37">
        <v>10.365357255692794</v>
      </c>
      <c r="E133" s="37">
        <v>12.581161071263185</v>
      </c>
      <c r="F133" s="37">
        <v>13.106258768195346</v>
      </c>
      <c r="G133" s="41">
        <v>9.76903668581405</v>
      </c>
      <c r="H133" s="38">
        <v>6.8538855513260195</v>
      </c>
      <c r="I133" s="41">
        <v>7.904594081823169</v>
      </c>
      <c r="J133" s="30"/>
      <c r="K133" s="30"/>
      <c r="L133" s="30"/>
      <c r="M133" s="30"/>
    </row>
    <row r="134" spans="1:13" ht="12.75">
      <c r="A134" s="36">
        <v>40209</v>
      </c>
      <c r="B134" s="37">
        <v>8.776321055601063</v>
      </c>
      <c r="C134" s="37">
        <v>8.660233668697192</v>
      </c>
      <c r="D134" s="37">
        <v>10.112046789463388</v>
      </c>
      <c r="E134" s="37">
        <v>11.973915393549987</v>
      </c>
      <c r="F134" s="37">
        <v>12.340819058995411</v>
      </c>
      <c r="G134" s="41">
        <v>9.426774661609642</v>
      </c>
      <c r="H134" s="38">
        <v>5.6263868423622165</v>
      </c>
      <c r="I134" s="41">
        <v>6.966843700511537</v>
      </c>
      <c r="J134" s="30"/>
      <c r="K134" s="30"/>
      <c r="L134" s="30"/>
      <c r="M134" s="30"/>
    </row>
    <row r="135" spans="1:13" ht="12.75">
      <c r="A135" s="36">
        <v>40237</v>
      </c>
      <c r="B135" s="37">
        <v>8.343101531685532</v>
      </c>
      <c r="C135" s="37">
        <v>8.305426991517812</v>
      </c>
      <c r="D135" s="37">
        <v>9.722462662729146</v>
      </c>
      <c r="E135" s="37">
        <v>10.732906964759113</v>
      </c>
      <c r="F135" s="37">
        <v>12.100072640206623</v>
      </c>
      <c r="G135" s="41">
        <v>8.945706649033266</v>
      </c>
      <c r="H135" s="38">
        <v>5.3374214779019375</v>
      </c>
      <c r="I135" s="41">
        <v>6.6291859414326115</v>
      </c>
      <c r="J135" s="30"/>
      <c r="K135" s="30"/>
      <c r="L135" s="30"/>
      <c r="M135" s="30"/>
    </row>
    <row r="136" spans="1:13" ht="12.75">
      <c r="A136" s="36">
        <v>40268</v>
      </c>
      <c r="B136" s="37">
        <v>8.206879471743768</v>
      </c>
      <c r="C136" s="37">
        <v>8.564000237183603</v>
      </c>
      <c r="D136" s="37">
        <v>9.057127438246583</v>
      </c>
      <c r="E136" s="37">
        <v>10.553035492198186</v>
      </c>
      <c r="F136" s="37">
        <v>11.9244655411071</v>
      </c>
      <c r="G136" s="41">
        <v>8.892232603270308</v>
      </c>
      <c r="H136" s="38">
        <v>5.25741534168692</v>
      </c>
      <c r="I136" s="41">
        <v>6.499093462684167</v>
      </c>
      <c r="J136" s="30"/>
      <c r="K136" s="30"/>
      <c r="L136" s="30"/>
      <c r="M136" s="30"/>
    </row>
    <row r="137" spans="1:13" ht="12.75">
      <c r="A137" s="36">
        <v>40298</v>
      </c>
      <c r="B137" s="37">
        <v>8.068414257435013</v>
      </c>
      <c r="C137" s="37">
        <v>8.449788479137727</v>
      </c>
      <c r="D137" s="37">
        <v>8.688109915640254</v>
      </c>
      <c r="E137" s="37">
        <v>10.078761116054148</v>
      </c>
      <c r="F137" s="37">
        <v>9.637329864816872</v>
      </c>
      <c r="G137" s="41">
        <v>8.624006407546732</v>
      </c>
      <c r="H137" s="38">
        <v>5.218737072906321</v>
      </c>
      <c r="I137" s="41">
        <v>6.3737721065642186</v>
      </c>
      <c r="J137" s="30"/>
      <c r="K137" s="30"/>
      <c r="L137" s="30"/>
      <c r="M137" s="30"/>
    </row>
    <row r="138" spans="1:13" ht="12.75">
      <c r="A138" s="36">
        <v>40329</v>
      </c>
      <c r="B138" s="37">
        <v>8.097850470653464</v>
      </c>
      <c r="C138" s="37">
        <v>7.8701635692509155</v>
      </c>
      <c r="D138" s="37">
        <v>8.317118292373042</v>
      </c>
      <c r="E138" s="37">
        <v>9.672365555236672</v>
      </c>
      <c r="F138" s="37">
        <v>9.326042709512661</v>
      </c>
      <c r="G138" s="41">
        <v>8.255965691448557</v>
      </c>
      <c r="H138" s="38">
        <v>4.813293499424343</v>
      </c>
      <c r="I138" s="41">
        <v>5.994318682154762</v>
      </c>
      <c r="J138" s="30"/>
      <c r="K138" s="30"/>
      <c r="L138" s="30"/>
      <c r="M138" s="30"/>
    </row>
    <row r="139" spans="1:13" ht="12.75">
      <c r="A139" s="36">
        <v>40359</v>
      </c>
      <c r="B139" s="37">
        <v>7.660993747051658</v>
      </c>
      <c r="C139" s="37">
        <v>7.274826510923117</v>
      </c>
      <c r="D139" s="37">
        <v>8.0468359776692</v>
      </c>
      <c r="E139" s="37">
        <v>9.042819399660704</v>
      </c>
      <c r="F139" s="37">
        <v>9.323858220486375</v>
      </c>
      <c r="G139" s="41">
        <v>7.794060787884084</v>
      </c>
      <c r="H139" s="38">
        <v>3.6979026842901037</v>
      </c>
      <c r="I139" s="41">
        <v>5.089319769180574</v>
      </c>
      <c r="J139" s="30"/>
      <c r="K139" s="30"/>
      <c r="L139" s="30"/>
      <c r="M139" s="30"/>
    </row>
    <row r="140" spans="1:13" ht="12.75">
      <c r="A140" s="36">
        <v>40390</v>
      </c>
      <c r="B140" s="37">
        <v>6.811446476260935</v>
      </c>
      <c r="C140" s="37">
        <v>6.452325696248965</v>
      </c>
      <c r="D140" s="37">
        <v>7.584164045707524</v>
      </c>
      <c r="E140" s="37">
        <v>8.109406635623806</v>
      </c>
      <c r="F140" s="37">
        <v>8.70409486852414</v>
      </c>
      <c r="G140" s="41">
        <v>6.971597514568295</v>
      </c>
      <c r="H140" s="38">
        <v>2.9071719740034907</v>
      </c>
      <c r="I140" s="41">
        <v>4.298265032166358</v>
      </c>
      <c r="J140" s="30"/>
      <c r="K140" s="30"/>
      <c r="L140" s="30"/>
      <c r="M140" s="30"/>
    </row>
    <row r="141" spans="1:13" ht="12.75">
      <c r="A141" s="36">
        <v>40421</v>
      </c>
      <c r="B141" s="37">
        <v>6.438166212270604</v>
      </c>
      <c r="C141" s="37">
        <v>5.77355289229297</v>
      </c>
      <c r="D141" s="37">
        <v>7.09491629617136</v>
      </c>
      <c r="E141" s="37">
        <v>7.069902301234461</v>
      </c>
      <c r="F141" s="37">
        <v>8.495814716061941</v>
      </c>
      <c r="G141" s="41">
        <v>6.384841352716361</v>
      </c>
      <c r="H141" s="38">
        <v>2.7954643245059354</v>
      </c>
      <c r="I141" s="41">
        <v>4.0351662965034185</v>
      </c>
      <c r="J141" s="30"/>
      <c r="K141" s="30"/>
      <c r="L141" s="30"/>
      <c r="M141" s="30"/>
    </row>
    <row r="142" spans="1:13" ht="12.75">
      <c r="A142" s="36">
        <v>40451</v>
      </c>
      <c r="B142" s="37">
        <v>5.5956491838991385</v>
      </c>
      <c r="C142" s="37">
        <v>5.434672704654473</v>
      </c>
      <c r="D142" s="37">
        <v>6.9045033348279174</v>
      </c>
      <c r="E142" s="37">
        <v>6.661572163346012</v>
      </c>
      <c r="F142" s="37">
        <v>8.347910381933604</v>
      </c>
      <c r="G142" s="41">
        <v>5.897549469415906</v>
      </c>
      <c r="H142" s="38">
        <v>2.7563347511403657</v>
      </c>
      <c r="I142" s="41">
        <v>3.8287593094454406</v>
      </c>
      <c r="J142" s="30"/>
      <c r="K142" s="30"/>
      <c r="L142" s="30"/>
      <c r="M142" s="30"/>
    </row>
    <row r="143" spans="1:13" ht="12.75">
      <c r="A143" s="36">
        <v>40482</v>
      </c>
      <c r="B143" s="37">
        <v>5.346598391888502</v>
      </c>
      <c r="C143" s="37">
        <v>5.3979452151976535</v>
      </c>
      <c r="D143" s="37">
        <v>5.92757858894662</v>
      </c>
      <c r="E143" s="37">
        <v>6.297511512943058</v>
      </c>
      <c r="F143" s="37">
        <v>8.20977523038135</v>
      </c>
      <c r="G143" s="41">
        <v>5.610924387719039</v>
      </c>
      <c r="H143" s="38">
        <v>2.751519472112246</v>
      </c>
      <c r="I143" s="41">
        <v>3.733346234378265</v>
      </c>
      <c r="J143" s="30"/>
      <c r="K143" s="30"/>
      <c r="L143" s="30"/>
      <c r="M143" s="30"/>
    </row>
    <row r="144" spans="1:13" ht="12.75">
      <c r="A144" s="36">
        <v>40512</v>
      </c>
      <c r="B144" s="37">
        <v>5.0897320076845745</v>
      </c>
      <c r="C144" s="37">
        <v>5.331323601434349</v>
      </c>
      <c r="D144" s="37">
        <v>5.683256310438464</v>
      </c>
      <c r="E144" s="37">
        <v>5.904840325977183</v>
      </c>
      <c r="F144" s="37">
        <v>6.479407463615296</v>
      </c>
      <c r="G144" s="41">
        <v>5.385951653104137</v>
      </c>
      <c r="H144" s="38">
        <v>2.7159051922922277</v>
      </c>
      <c r="I144" s="41">
        <v>3.640410907689742</v>
      </c>
      <c r="J144" s="30"/>
      <c r="K144" s="30"/>
      <c r="L144" s="30"/>
      <c r="M144" s="30"/>
    </row>
    <row r="145" spans="1:13" ht="12.75">
      <c r="A145" s="36">
        <v>40543</v>
      </c>
      <c r="B145" s="37">
        <v>5.112583342307672</v>
      </c>
      <c r="C145" s="37">
        <v>5.1188112744089445</v>
      </c>
      <c r="D145" s="37">
        <v>5.241852507315039</v>
      </c>
      <c r="E145" s="37">
        <v>5.667696271640082</v>
      </c>
      <c r="F145" s="37">
        <v>6.501170273360662</v>
      </c>
      <c r="G145" s="41">
        <v>5.213755339700133</v>
      </c>
      <c r="H145" s="38">
        <v>2.7531390194990215</v>
      </c>
      <c r="I145" s="41">
        <v>3.6119441431801813</v>
      </c>
      <c r="J145" s="30"/>
      <c r="K145" s="30"/>
      <c r="L145" s="30"/>
      <c r="M145" s="30"/>
    </row>
    <row r="146" spans="1:13" ht="12.75">
      <c r="A146" s="36">
        <v>40574</v>
      </c>
      <c r="B146" s="37">
        <v>4.921928715405361</v>
      </c>
      <c r="C146" s="37">
        <v>4.982646923412245</v>
      </c>
      <c r="D146" s="37">
        <v>4.963141897797387</v>
      </c>
      <c r="E146" s="37">
        <v>5.549693891517246</v>
      </c>
      <c r="F146" s="37">
        <v>6.011402699325737</v>
      </c>
      <c r="G146" s="41">
        <v>5.043198889981498</v>
      </c>
      <c r="H146" s="38">
        <v>2.740741537595659</v>
      </c>
      <c r="I146" s="41">
        <v>3.5475918596965936</v>
      </c>
      <c r="J146" s="30"/>
      <c r="K146" s="30"/>
      <c r="L146" s="30"/>
      <c r="M146" s="30"/>
    </row>
    <row r="147" spans="1:13" ht="12.75">
      <c r="A147" s="36">
        <v>40602</v>
      </c>
      <c r="B147" s="37">
        <v>4.855745424672625</v>
      </c>
      <c r="C147" s="37">
        <v>4.9506815971899725</v>
      </c>
      <c r="D147" s="37">
        <v>4.778057421133128</v>
      </c>
      <c r="E147" s="37">
        <v>5.614711756551465</v>
      </c>
      <c r="F147" s="37">
        <v>6.018255667268531</v>
      </c>
      <c r="G147" s="41">
        <v>4.9903362744539885</v>
      </c>
      <c r="H147" s="38">
        <v>2.689821250536191</v>
      </c>
      <c r="I147" s="41">
        <v>3.4980472693850317</v>
      </c>
      <c r="J147" s="30"/>
      <c r="K147" s="30"/>
      <c r="L147" s="30"/>
      <c r="M147" s="30"/>
    </row>
    <row r="148" spans="1:13" ht="12.75">
      <c r="A148" s="36">
        <v>40633</v>
      </c>
      <c r="B148" s="37">
        <v>4.818765852925413</v>
      </c>
      <c r="C148" s="37">
        <v>4.578985187157998</v>
      </c>
      <c r="D148" s="37">
        <v>5.121337856896998</v>
      </c>
      <c r="E148" s="37">
        <v>5.425669566667894</v>
      </c>
      <c r="F148" s="37">
        <v>5.828518913818498</v>
      </c>
      <c r="G148" s="41">
        <v>4.841812865197896</v>
      </c>
      <c r="H148" s="38">
        <v>2.689821250536191</v>
      </c>
      <c r="I148" s="41">
        <v>3.448693634172053</v>
      </c>
      <c r="J148" s="30"/>
      <c r="K148" s="30"/>
      <c r="L148" s="30"/>
      <c r="M148" s="30"/>
    </row>
    <row r="149" spans="1:13" ht="12.75">
      <c r="A149" s="36">
        <v>40663</v>
      </c>
      <c r="B149" s="37">
        <v>4.709058237681183</v>
      </c>
      <c r="C149" s="37">
        <v>4.57979082184262</v>
      </c>
      <c r="D149" s="37">
        <v>4.60722389796674</v>
      </c>
      <c r="E149" s="37">
        <v>5.330257259770653</v>
      </c>
      <c r="F149" s="37">
        <v>5.587232956591858</v>
      </c>
      <c r="G149" s="41">
        <v>4.716915261719607</v>
      </c>
      <c r="H149" s="38">
        <v>1.816719563421964</v>
      </c>
      <c r="I149" s="41">
        <v>2.843327515962061</v>
      </c>
      <c r="J149" s="30"/>
      <c r="K149" s="30"/>
      <c r="L149" s="30"/>
      <c r="M149" s="30"/>
    </row>
    <row r="150" spans="1:13" ht="12.75">
      <c r="A150" s="36">
        <v>40694</v>
      </c>
      <c r="B150" s="37">
        <v>4.4083837637224335</v>
      </c>
      <c r="C150" s="37">
        <v>4.337355846749082</v>
      </c>
      <c r="D150" s="37">
        <v>4.41311120858692</v>
      </c>
      <c r="E150" s="37">
        <v>5.203131316396748</v>
      </c>
      <c r="F150" s="37">
        <v>5.416527950167757</v>
      </c>
      <c r="G150" s="41">
        <v>4.47977187523097</v>
      </c>
      <c r="H150" s="38">
        <v>1.740414953048367</v>
      </c>
      <c r="I150" s="41">
        <v>2.7191929524633536</v>
      </c>
      <c r="J150" s="30"/>
      <c r="K150" s="30"/>
      <c r="L150" s="30"/>
      <c r="M150" s="30"/>
    </row>
    <row r="151" spans="1:13" ht="12.75">
      <c r="A151" s="36">
        <v>40724</v>
      </c>
      <c r="B151" s="37">
        <v>4.31415177781757</v>
      </c>
      <c r="C151" s="37">
        <v>4.026375193877998</v>
      </c>
      <c r="D151" s="37">
        <v>4.795020985207349</v>
      </c>
      <c r="E151" s="37">
        <v>5.028870243371247</v>
      </c>
      <c r="F151" s="37">
        <v>5.318807121160027</v>
      </c>
      <c r="G151" s="41">
        <v>4.3495404066950005</v>
      </c>
      <c r="H151" s="38">
        <v>1.7417922770578935</v>
      </c>
      <c r="I151" s="41">
        <v>2.6742166947061294</v>
      </c>
      <c r="J151" s="30"/>
      <c r="K151" s="30"/>
      <c r="L151" s="30"/>
      <c r="M151" s="30"/>
    </row>
    <row r="152" spans="1:13" ht="12.75">
      <c r="A152" s="36">
        <v>40755</v>
      </c>
      <c r="B152" s="37">
        <v>4.017142385398962</v>
      </c>
      <c r="C152" s="37">
        <v>4.100854170912422</v>
      </c>
      <c r="D152" s="37">
        <v>4.230810049615648</v>
      </c>
      <c r="E152" s="37">
        <v>4.724413512493787</v>
      </c>
      <c r="F152" s="37">
        <v>5.250874884017302</v>
      </c>
      <c r="G152" s="41">
        <v>4.174533203365896</v>
      </c>
      <c r="H152" s="38">
        <v>1.9282633482011606</v>
      </c>
      <c r="I152" s="41">
        <v>2.737785305814155</v>
      </c>
      <c r="J152" s="30"/>
      <c r="K152" s="30"/>
      <c r="L152" s="30"/>
      <c r="M152" s="30"/>
    </row>
    <row r="153" spans="1:13" ht="12.75">
      <c r="A153" s="36">
        <v>40786</v>
      </c>
      <c r="B153" s="37">
        <v>4.078620561923373</v>
      </c>
      <c r="C153" s="37">
        <v>3.885169688935336</v>
      </c>
      <c r="D153" s="37">
        <v>4.1625247001032495</v>
      </c>
      <c r="E153" s="37">
        <v>4.444946935494045</v>
      </c>
      <c r="F153" s="37">
        <v>5.001131097960681</v>
      </c>
      <c r="G153" s="41">
        <v>4.057488841346875</v>
      </c>
      <c r="H153" s="38">
        <v>1.919117480896632</v>
      </c>
      <c r="I153" s="41">
        <v>2.697436029438447</v>
      </c>
      <c r="J153" s="30"/>
      <c r="K153" s="30"/>
      <c r="L153" s="30"/>
      <c r="M153" s="30"/>
    </row>
    <row r="154" spans="1:13" ht="12.75">
      <c r="A154" s="36">
        <v>40816</v>
      </c>
      <c r="B154" s="37">
        <v>3.971914136742854</v>
      </c>
      <c r="C154" s="37">
        <v>3.731452963224961</v>
      </c>
      <c r="D154" s="37">
        <v>4.557314388772869</v>
      </c>
      <c r="E154" s="37">
        <v>4.263962494617959</v>
      </c>
      <c r="F154" s="37">
        <v>4.962803832244267</v>
      </c>
      <c r="G154" s="41">
        <v>3.9993150324685827</v>
      </c>
      <c r="H154" s="38">
        <v>1.9315181408045667</v>
      </c>
      <c r="I154" s="41">
        <v>2.68331756440466</v>
      </c>
      <c r="J154" s="30"/>
      <c r="K154" s="30"/>
      <c r="L154" s="30"/>
      <c r="M154" s="30"/>
    </row>
    <row r="155" spans="1:13" ht="12.75">
      <c r="A155" s="36">
        <v>40847</v>
      </c>
      <c r="B155" s="37">
        <v>3.7362</v>
      </c>
      <c r="C155" s="37">
        <v>3.8424</v>
      </c>
      <c r="D155" s="37">
        <v>4.0393</v>
      </c>
      <c r="E155" s="37">
        <v>4.1563</v>
      </c>
      <c r="F155" s="37">
        <v>4.9324</v>
      </c>
      <c r="G155" s="41">
        <v>3.8906</v>
      </c>
      <c r="H155" s="38">
        <v>2.2896</v>
      </c>
      <c r="I155" s="41">
        <v>2.8756</v>
      </c>
      <c r="J155" s="30"/>
      <c r="K155" s="30"/>
      <c r="L155" s="30"/>
      <c r="M155" s="30"/>
    </row>
    <row r="156" spans="1:13" ht="12.75">
      <c r="A156" s="36">
        <v>40877</v>
      </c>
      <c r="B156" s="37">
        <v>3.72377365035528</v>
      </c>
      <c r="C156" s="37">
        <v>3.85803875502369</v>
      </c>
      <c r="D156" s="37">
        <v>3.9708562375343672</v>
      </c>
      <c r="E156" s="37">
        <v>4.057348316626259</v>
      </c>
      <c r="F156" s="37">
        <v>4.94509715638428</v>
      </c>
      <c r="G156" s="41">
        <v>3.8762593283114843</v>
      </c>
      <c r="H156" s="38">
        <v>2.26331366732769</v>
      </c>
      <c r="I156" s="41">
        <v>2.8581707290114995</v>
      </c>
      <c r="J156" s="30"/>
      <c r="K156" s="30"/>
      <c r="L156" s="30"/>
      <c r="M156" s="30"/>
    </row>
    <row r="157" spans="1:13" ht="12.75">
      <c r="A157" s="36">
        <v>40908</v>
      </c>
      <c r="B157" s="37">
        <v>3.843098907756582</v>
      </c>
      <c r="C157" s="37">
        <v>3.748410609693443</v>
      </c>
      <c r="D157" s="37">
        <v>3.902126654383287</v>
      </c>
      <c r="E157" s="37">
        <v>4.057290574547321</v>
      </c>
      <c r="F157" s="37">
        <v>5.16670998538961</v>
      </c>
      <c r="G157" s="41">
        <v>3.8621425399615115</v>
      </c>
      <c r="H157" s="38">
        <v>2.2434417981559625</v>
      </c>
      <c r="I157" s="41">
        <v>2.844315647101975</v>
      </c>
      <c r="J157" s="30"/>
      <c r="K157" s="30"/>
      <c r="L157" s="30"/>
      <c r="M157" s="30"/>
    </row>
    <row r="158" spans="1:13" ht="12.75">
      <c r="A158" s="36">
        <v>40939</v>
      </c>
      <c r="B158" s="37">
        <v>3.77437110067779</v>
      </c>
      <c r="C158" s="37">
        <v>3.7669068478102448</v>
      </c>
      <c r="D158" s="37">
        <v>3.7844805336088165</v>
      </c>
      <c r="E158" s="37">
        <v>4.02391417437502</v>
      </c>
      <c r="F158" s="37">
        <v>5.344273412629235</v>
      </c>
      <c r="G158" s="41">
        <v>3.8411852191813973</v>
      </c>
      <c r="H158" s="38">
        <v>2.2054786896444414</v>
      </c>
      <c r="I158" s="41">
        <v>2.8239004006798654</v>
      </c>
      <c r="J158" s="30"/>
      <c r="K158" s="30"/>
      <c r="L158" s="30"/>
      <c r="M158" s="30"/>
    </row>
    <row r="159" spans="1:13" ht="12.75">
      <c r="A159" s="36">
        <v>40968</v>
      </c>
      <c r="B159" s="37">
        <v>3.669276705527</v>
      </c>
      <c r="C159" s="37">
        <v>3.8207315101345896</v>
      </c>
      <c r="D159" s="37">
        <v>3.8110411873375</v>
      </c>
      <c r="E159" s="37">
        <v>4.029481891276172</v>
      </c>
      <c r="F159" s="37">
        <v>5.464831294563451</v>
      </c>
      <c r="G159" s="41">
        <v>3.8451784206156447</v>
      </c>
      <c r="H159" s="38">
        <v>2.1218114518263076</v>
      </c>
      <c r="I159" s="41">
        <v>2.7808744809871437</v>
      </c>
      <c r="J159" s="30"/>
      <c r="K159" s="30"/>
      <c r="L159" s="30"/>
      <c r="M159" s="30"/>
    </row>
    <row r="160" spans="1:13" ht="12.75">
      <c r="A160" s="36">
        <v>40999</v>
      </c>
      <c r="B160" s="37">
        <v>3.801280707727861</v>
      </c>
      <c r="C160" s="37">
        <v>3.6767363901316</v>
      </c>
      <c r="D160" s="37">
        <v>3.856778607929854</v>
      </c>
      <c r="E160" s="37">
        <v>3.83861801436226</v>
      </c>
      <c r="F160" s="37">
        <v>5.592835701405434</v>
      </c>
      <c r="G160" s="41">
        <v>3.8158360092396055</v>
      </c>
      <c r="H160" s="38">
        <v>2.1104108534613837</v>
      </c>
      <c r="I160" s="41">
        <v>2.766867173993353</v>
      </c>
      <c r="J160" s="30"/>
      <c r="K160" s="30"/>
      <c r="L160" s="30"/>
      <c r="M160" s="30"/>
    </row>
    <row r="161" spans="1:13" ht="12.75">
      <c r="A161" s="36">
        <v>41029</v>
      </c>
      <c r="B161" s="37">
        <v>3.6726792616380064</v>
      </c>
      <c r="C161" s="37">
        <v>3.574498240269015</v>
      </c>
      <c r="D161" s="37">
        <v>3.734889588891351</v>
      </c>
      <c r="E161" s="37">
        <v>3.8776539666745027</v>
      </c>
      <c r="F161" s="37">
        <v>5.637081437064821</v>
      </c>
      <c r="G161" s="41">
        <v>3.7192717592661557</v>
      </c>
      <c r="H161" s="38">
        <v>2.0995284139079087</v>
      </c>
      <c r="I161" s="41">
        <v>2.7251462863840263</v>
      </c>
      <c r="J161" s="30"/>
      <c r="K161" s="30"/>
      <c r="L161" s="30"/>
      <c r="M161" s="30"/>
    </row>
    <row r="162" spans="1:13" ht="12.75">
      <c r="A162" s="36">
        <v>41060</v>
      </c>
      <c r="B162" s="37">
        <v>3.5442258146247476</v>
      </c>
      <c r="C162" s="37">
        <v>3.4978640644858032</v>
      </c>
      <c r="D162" s="37">
        <v>3.6141540550648963</v>
      </c>
      <c r="E162" s="37">
        <v>3.86646795431667</v>
      </c>
      <c r="F162" s="37">
        <v>5.850622676657267</v>
      </c>
      <c r="G162" s="41">
        <v>3.647322548155147</v>
      </c>
      <c r="H162" s="38">
        <v>2.088637531743398</v>
      </c>
      <c r="I162" s="41">
        <v>2.6917516145258387</v>
      </c>
      <c r="J162" s="30"/>
      <c r="K162" s="30"/>
      <c r="L162" s="30"/>
      <c r="M162" s="30"/>
    </row>
    <row r="163" spans="1:13" ht="12.75">
      <c r="A163" s="36">
        <v>41090</v>
      </c>
      <c r="B163" s="37">
        <v>3.437893840868806</v>
      </c>
      <c r="C163" s="37">
        <v>3.431301782787355</v>
      </c>
      <c r="D163" s="37">
        <v>3.6926017672239184</v>
      </c>
      <c r="E163" s="37">
        <v>3.770270339090748</v>
      </c>
      <c r="F163" s="37">
        <v>5.9534619242147135</v>
      </c>
      <c r="G163" s="41">
        <v>3.5940173869100422</v>
      </c>
      <c r="H163" s="38">
        <v>2.0792</v>
      </c>
      <c r="I163" s="41">
        <v>2.6684</v>
      </c>
      <c r="J163" s="30"/>
      <c r="K163" s="30"/>
      <c r="L163" s="30"/>
      <c r="M163" s="30"/>
    </row>
    <row r="164" spans="1:9" ht="12.75">
      <c r="A164" s="36">
        <v>41121</v>
      </c>
      <c r="B164" s="37">
        <v>3.4027370303905737</v>
      </c>
      <c r="C164" s="37">
        <v>3.4637062447111466</v>
      </c>
      <c r="D164" s="37">
        <v>3.6744499896288993</v>
      </c>
      <c r="E164" s="37">
        <v>3.785373871044954</v>
      </c>
      <c r="F164" s="37">
        <v>6.045177830768662</v>
      </c>
      <c r="G164" s="41">
        <v>3.609020699279137</v>
      </c>
      <c r="H164" s="38">
        <v>2.0691027095407706</v>
      </c>
      <c r="I164" s="41">
        <v>2.6712637094890286</v>
      </c>
    </row>
    <row r="165" spans="1:9" ht="12.75">
      <c r="A165" s="36">
        <v>41152</v>
      </c>
      <c r="B165" s="37">
        <v>3.3446</v>
      </c>
      <c r="C165" s="37">
        <v>3.3955</v>
      </c>
      <c r="D165" s="37">
        <v>3.682</v>
      </c>
      <c r="E165" s="37">
        <v>3.8713</v>
      </c>
      <c r="F165" s="37">
        <v>6.0918</v>
      </c>
      <c r="G165" s="41">
        <v>3.5889</v>
      </c>
      <c r="H165" s="38">
        <v>2.0629</v>
      </c>
      <c r="I165" s="41">
        <v>2.6643</v>
      </c>
    </row>
    <row r="166" spans="1:9" ht="12.75">
      <c r="A166" s="36">
        <v>41182</v>
      </c>
      <c r="B166" s="37">
        <v>3.356250576367059</v>
      </c>
      <c r="C166" s="37">
        <v>3.312711189642201</v>
      </c>
      <c r="D166" s="37">
        <v>3.693419893879869</v>
      </c>
      <c r="E166" s="37">
        <v>3.9404284930863755</v>
      </c>
      <c r="F166" s="37">
        <v>6.151277803101944</v>
      </c>
      <c r="G166" s="41">
        <v>3.5709924163867957</v>
      </c>
      <c r="H166" s="38">
        <v>1.9953884573466776</v>
      </c>
      <c r="I166" s="41">
        <v>2.617925128410005</v>
      </c>
    </row>
    <row r="167" spans="1:9" ht="12.75">
      <c r="A167" s="36">
        <v>41213</v>
      </c>
      <c r="B167" s="37">
        <v>3.4852964430188753</v>
      </c>
      <c r="C167" s="37">
        <v>3.356672239359658</v>
      </c>
      <c r="D167" s="37">
        <v>3.573558172807027</v>
      </c>
      <c r="E167" s="37">
        <v>4.008659910252672</v>
      </c>
      <c r="F167" s="37">
        <v>6.164025436187136</v>
      </c>
      <c r="G167" s="41">
        <v>3.6120880592634625</v>
      </c>
      <c r="H167" s="38">
        <v>1.6789300031432468</v>
      </c>
      <c r="I167" s="41">
        <v>2.446407687941196</v>
      </c>
    </row>
    <row r="168" spans="1:9" ht="12.75">
      <c r="A168" s="36">
        <v>41243</v>
      </c>
      <c r="B168" s="37">
        <v>3.2999887692053567</v>
      </c>
      <c r="C168" s="37">
        <v>3.31946984352041</v>
      </c>
      <c r="D168" s="37">
        <v>3.527258241184523</v>
      </c>
      <c r="E168" s="37">
        <v>4.110366291619474</v>
      </c>
      <c r="F168" s="37">
        <v>6.168533135482387</v>
      </c>
      <c r="G168" s="41">
        <v>3.552310028294677</v>
      </c>
      <c r="H168" s="38">
        <v>1.6705289022012777</v>
      </c>
      <c r="I168" s="41">
        <v>2.4223561837572767</v>
      </c>
    </row>
    <row r="169" spans="1:9" ht="12.75">
      <c r="A169" s="36">
        <v>41274</v>
      </c>
      <c r="B169" s="37">
        <v>3.4664789333966315</v>
      </c>
      <c r="C169" s="37">
        <v>3.2580588565465276</v>
      </c>
      <c r="D169" s="37">
        <v>3.5314448734317856</v>
      </c>
      <c r="E169" s="37">
        <v>4.34385783950398</v>
      </c>
      <c r="F169" s="37">
        <v>6.62722595321328</v>
      </c>
      <c r="G169" s="41">
        <v>3.6524910600931113</v>
      </c>
      <c r="H169" s="38">
        <v>1.6322954878376266</v>
      </c>
      <c r="I169" s="41">
        <v>2.368326087903978</v>
      </c>
    </row>
    <row r="170" spans="1:9" ht="12.75">
      <c r="A170" s="36">
        <v>41305</v>
      </c>
      <c r="B170" s="37">
        <v>3.319943916527256</v>
      </c>
      <c r="C170" s="37">
        <v>3.2781525662934734</v>
      </c>
      <c r="D170" s="37">
        <v>3.6981550305168693</v>
      </c>
      <c r="E170" s="37">
        <v>4.353528584229889</v>
      </c>
      <c r="F170" s="37">
        <v>6.661104331699885</v>
      </c>
      <c r="G170" s="41">
        <v>3.643613427613304</v>
      </c>
      <c r="H170" s="38">
        <v>1.6310331085361427</v>
      </c>
      <c r="I170" s="41">
        <v>2.3688800840836457</v>
      </c>
    </row>
    <row r="171" spans="1:9" ht="12.75">
      <c r="A171" s="36">
        <v>41333</v>
      </c>
      <c r="B171" s="37">
        <v>3.210424638249979</v>
      </c>
      <c r="C171" s="37">
        <v>3.2700606675542203</v>
      </c>
      <c r="D171" s="37">
        <v>3.6949812501843864</v>
      </c>
      <c r="E171" s="37">
        <v>4.278390931822001</v>
      </c>
      <c r="F171" s="37">
        <v>6.657503680016253</v>
      </c>
      <c r="G171" s="41">
        <v>3.60522187091116</v>
      </c>
      <c r="H171" s="38">
        <v>1.4455601745863922</v>
      </c>
      <c r="I171" s="41">
        <v>2.2438112173465505</v>
      </c>
    </row>
    <row r="172" spans="1:9" ht="12.75">
      <c r="A172" s="36">
        <v>41364</v>
      </c>
      <c r="B172" s="37">
        <v>3.116180172271239</v>
      </c>
      <c r="C172" s="37">
        <v>2.9471931083207528</v>
      </c>
      <c r="D172" s="37">
        <v>3.7012137939184857</v>
      </c>
      <c r="E172" s="37">
        <v>4.164304037047802</v>
      </c>
      <c r="F172" s="37">
        <v>6.482566279995358</v>
      </c>
      <c r="G172" s="41">
        <v>3.438664294918209</v>
      </c>
      <c r="H172" s="38">
        <v>1.0637369920542388</v>
      </c>
      <c r="I172" s="41">
        <v>1.9403469625973524</v>
      </c>
    </row>
    <row r="173" spans="1:9" ht="12.75">
      <c r="A173" s="36">
        <v>41394</v>
      </c>
      <c r="B173" s="37">
        <v>2.917151689844365</v>
      </c>
      <c r="C173" s="37">
        <v>2.657720695114724</v>
      </c>
      <c r="D173" s="37">
        <v>3.699875644383881</v>
      </c>
      <c r="E173" s="37">
        <v>4.076920911296158</v>
      </c>
      <c r="F173" s="37">
        <v>6.421093710854096</v>
      </c>
      <c r="G173" s="41">
        <v>3.2397026107047937</v>
      </c>
      <c r="H173" s="38">
        <v>1.0502588755380695</v>
      </c>
      <c r="I173" s="41">
        <v>1.8629154382264907</v>
      </c>
    </row>
    <row r="174" spans="1:9" ht="12.75">
      <c r="A174" s="36">
        <v>41425</v>
      </c>
      <c r="B174" s="37">
        <v>2.6351668852804675</v>
      </c>
      <c r="C174" s="37">
        <v>2.632538239139428</v>
      </c>
      <c r="D174" s="37">
        <v>3.63826561236086</v>
      </c>
      <c r="E174" s="37">
        <v>4.1542513245541235</v>
      </c>
      <c r="F174" s="37">
        <v>6.3662016977699425</v>
      </c>
      <c r="G174" s="41">
        <v>3.1417590126437323</v>
      </c>
      <c r="H174" s="38">
        <v>1.0456719341478633</v>
      </c>
      <c r="I174" s="41">
        <v>1.8210838756636027</v>
      </c>
    </row>
    <row r="175" spans="1:9" ht="12.75">
      <c r="A175" s="36">
        <v>41455</v>
      </c>
      <c r="B175" s="37">
        <v>2.517512104762889</v>
      </c>
      <c r="C175" s="37">
        <v>2.5794683481567886</v>
      </c>
      <c r="D175" s="37">
        <v>3.6036508670351575</v>
      </c>
      <c r="E175" s="37">
        <v>4.074187766143105</v>
      </c>
      <c r="F175" s="37">
        <v>6.425308387978239</v>
      </c>
      <c r="G175" s="41">
        <v>3.095908028828594</v>
      </c>
      <c r="H175" s="38">
        <v>1.0421865225490439</v>
      </c>
      <c r="I175" s="41">
        <v>1.7985730384773455</v>
      </c>
    </row>
    <row r="176" spans="1:9" ht="12.75">
      <c r="A176" s="36">
        <v>41486</v>
      </c>
      <c r="B176" s="37">
        <v>2.536575494557813</v>
      </c>
      <c r="C176" s="37">
        <v>2.5038106415907957</v>
      </c>
      <c r="D176" s="37">
        <v>2.7003088175856873</v>
      </c>
      <c r="E176" s="37">
        <v>3.809133582948829</v>
      </c>
      <c r="F176" s="37">
        <v>6.018550619594312</v>
      </c>
      <c r="G176" s="41">
        <v>2.914945262003515</v>
      </c>
      <c r="H176" s="38">
        <v>1.0485550253984084</v>
      </c>
      <c r="I176" s="41">
        <v>1.7960716601437565</v>
      </c>
    </row>
    <row r="177" spans="1:9" ht="12.75">
      <c r="A177" s="36">
        <v>41517</v>
      </c>
      <c r="B177" s="37">
        <v>2.414564722139749</v>
      </c>
      <c r="C177" s="37">
        <v>2.554464749032224</v>
      </c>
      <c r="D177" s="37">
        <v>2.709136979549855</v>
      </c>
      <c r="E177" s="37">
        <v>3.703796680024043</v>
      </c>
      <c r="F177" s="37">
        <v>6.175547040471293</v>
      </c>
      <c r="G177" s="41">
        <v>2.873763603265613</v>
      </c>
      <c r="H177" s="38">
        <v>1.068815778848277</v>
      </c>
      <c r="I177" s="41">
        <v>1.791212885208513</v>
      </c>
    </row>
    <row r="178" spans="1:9" ht="12.75">
      <c r="A178" s="36">
        <v>41547</v>
      </c>
      <c r="B178" s="37">
        <v>2.4801987898207645</v>
      </c>
      <c r="C178" s="37">
        <v>2.4301184429304694</v>
      </c>
      <c r="D178" s="37">
        <v>2.66421336095356</v>
      </c>
      <c r="E178" s="37">
        <v>3.8004088121739485</v>
      </c>
      <c r="F178" s="37">
        <v>6.270519797795675</v>
      </c>
      <c r="G178" s="41">
        <v>2.842577437223512</v>
      </c>
      <c r="H178" s="38">
        <v>1.023209865625721</v>
      </c>
      <c r="I178" s="41">
        <v>1.7570563567799353</v>
      </c>
    </row>
    <row r="179" spans="1:9" ht="12.75">
      <c r="A179" s="36">
        <v>41578</v>
      </c>
      <c r="B179" s="37">
        <v>2.5289645558470175</v>
      </c>
      <c r="C179" s="37">
        <v>2.4703960686309046</v>
      </c>
      <c r="D179" s="37">
        <v>2.7843171279750765</v>
      </c>
      <c r="E179" s="37">
        <v>3.8474901500015424</v>
      </c>
      <c r="F179" s="37">
        <v>6.227498107885848</v>
      </c>
      <c r="G179" s="41">
        <v>2.8783546389554955</v>
      </c>
      <c r="H179" s="38">
        <v>1.0194901979025597</v>
      </c>
      <c r="I179" s="41">
        <v>1.767495885099634</v>
      </c>
    </row>
    <row r="180" spans="1:9" ht="12.75">
      <c r="A180" s="36">
        <v>41608</v>
      </c>
      <c r="B180" s="37">
        <v>2.3741913359509805</v>
      </c>
      <c r="C180" s="37">
        <v>2.609876022677147</v>
      </c>
      <c r="D180" s="37">
        <v>2.7024387101016525</v>
      </c>
      <c r="E180" s="37">
        <v>3.9264551744769376</v>
      </c>
      <c r="F180" s="37">
        <v>6.217072746676157</v>
      </c>
      <c r="G180" s="41">
        <v>2.880548756669343</v>
      </c>
      <c r="H180" s="38">
        <v>1.0254519634002592</v>
      </c>
      <c r="I180" s="41">
        <v>1.7692392871497147</v>
      </c>
    </row>
    <row r="181" spans="1:9" ht="12.75">
      <c r="A181" s="36">
        <v>41639</v>
      </c>
      <c r="B181" s="37">
        <v>2.4722519570268395</v>
      </c>
      <c r="C181" s="37">
        <v>2.549821300711354</v>
      </c>
      <c r="D181" s="37">
        <v>2.812758444158188</v>
      </c>
      <c r="E181" s="37">
        <v>3.9569084522762417</v>
      </c>
      <c r="F181" s="37">
        <v>6.044985828092166</v>
      </c>
      <c r="G181" s="41">
        <v>2.8905413167379663</v>
      </c>
      <c r="H181" s="38">
        <v>1.0210218882886584</v>
      </c>
      <c r="I181" s="41">
        <v>1.7627469145479682</v>
      </c>
    </row>
    <row r="182" spans="1:9" ht="12.75">
      <c r="A182" s="36">
        <v>41670</v>
      </c>
      <c r="B182" s="37">
        <v>2.5560787002226446</v>
      </c>
      <c r="C182" s="37">
        <v>2.5760386704686447</v>
      </c>
      <c r="D182" s="37">
        <v>2.6131919192781154</v>
      </c>
      <c r="E182" s="37">
        <v>3.988220577551528</v>
      </c>
      <c r="F182" s="37">
        <v>6.21489335986459</v>
      </c>
      <c r="G182" s="41">
        <v>2.910491920101888</v>
      </c>
      <c r="H182" s="38">
        <v>1.0154181415173067</v>
      </c>
      <c r="I182" s="41">
        <v>1.7663086757197222</v>
      </c>
    </row>
    <row r="183" spans="1:9" ht="12.75">
      <c r="A183" s="36">
        <v>41698</v>
      </c>
      <c r="B183" s="37">
        <v>2.4058622567629953</v>
      </c>
      <c r="C183" s="37">
        <v>2.6978002276857254</v>
      </c>
      <c r="D183" s="37">
        <v>2.6055154580901108</v>
      </c>
      <c r="E183" s="37">
        <v>4.043920995264307</v>
      </c>
      <c r="F183" s="37">
        <v>6.079209639410791</v>
      </c>
      <c r="G183" s="41">
        <v>2.9236182366271586</v>
      </c>
      <c r="H183" s="38">
        <v>1.015203629363563</v>
      </c>
      <c r="I183" s="41">
        <v>1.7730448047593232</v>
      </c>
    </row>
    <row r="184" spans="1:9" ht="12.75">
      <c r="A184" s="36">
        <v>41729</v>
      </c>
      <c r="B184" s="37">
        <v>2.5440934126534938</v>
      </c>
      <c r="C184" s="37">
        <v>2.448695878382999</v>
      </c>
      <c r="D184" s="37">
        <v>2.7929699960309753</v>
      </c>
      <c r="E184" s="37">
        <v>4.081987532728013</v>
      </c>
      <c r="F184" s="37">
        <v>5.933806690256551</v>
      </c>
      <c r="G184" s="41">
        <v>2.920122097219192</v>
      </c>
      <c r="H184" s="38">
        <v>1.0052184890712004</v>
      </c>
      <c r="I184" s="41">
        <v>1.7660226575074502</v>
      </c>
    </row>
    <row r="185" spans="1:9" ht="12.75">
      <c r="A185" s="36">
        <v>41759</v>
      </c>
      <c r="B185" s="37">
        <v>2.4590589248272194</v>
      </c>
      <c r="C185" s="37">
        <v>2.4603198334587004</v>
      </c>
      <c r="D185" s="37">
        <v>2.9522074305802946</v>
      </c>
      <c r="E185" s="37">
        <v>4.039325621407592</v>
      </c>
      <c r="F185" s="37">
        <v>5.752163529290735</v>
      </c>
      <c r="G185" s="41">
        <v>2.934789415688776</v>
      </c>
      <c r="H185" s="38">
        <v>1.0061180843667856</v>
      </c>
      <c r="I185" s="41">
        <v>1.7724063990744992</v>
      </c>
    </row>
    <row r="186" spans="1:9" ht="12.75">
      <c r="A186" s="36">
        <v>41790</v>
      </c>
      <c r="B186" s="37">
        <v>2.4116739981561617</v>
      </c>
      <c r="C186" s="37">
        <v>2.605836974470571</v>
      </c>
      <c r="D186" s="37">
        <v>2.63882240535654</v>
      </c>
      <c r="E186" s="37">
        <v>4.2096558324648745</v>
      </c>
      <c r="F186" s="37">
        <v>5.414747734741728</v>
      </c>
      <c r="G186" s="41">
        <v>2.928991299184276</v>
      </c>
      <c r="H186" s="38">
        <v>1.0017919993495994</v>
      </c>
      <c r="I186" s="41">
        <v>1.7677581555285902</v>
      </c>
    </row>
    <row r="187" spans="1:9" ht="12.75">
      <c r="A187" s="36">
        <v>41820</v>
      </c>
      <c r="B187" s="37">
        <v>2.459434289142916</v>
      </c>
      <c r="C187" s="37">
        <v>2.5295293081142622</v>
      </c>
      <c r="D187" s="37">
        <v>3.0114382125558445</v>
      </c>
      <c r="E187" s="37">
        <v>4.165510949641895</v>
      </c>
      <c r="F187" s="37">
        <v>5.288844782898478</v>
      </c>
      <c r="G187" s="41">
        <v>2.982812910485907</v>
      </c>
      <c r="H187" s="38">
        <v>0.9984623319963059</v>
      </c>
      <c r="I187" s="41">
        <v>1.7844861250466728</v>
      </c>
    </row>
    <row r="188" spans="1:9" ht="12.75">
      <c r="A188" s="36">
        <v>41851</v>
      </c>
      <c r="B188" s="37">
        <v>2.880656251736623</v>
      </c>
      <c r="C188" s="37">
        <v>2.5697629429056623</v>
      </c>
      <c r="D188" s="37">
        <v>2.8486800397870793</v>
      </c>
      <c r="E188" s="37">
        <v>4.313101862621925</v>
      </c>
      <c r="F188" s="37">
        <v>5.059835720848102</v>
      </c>
      <c r="G188" s="41">
        <v>3.083310774134912</v>
      </c>
      <c r="H188" s="38">
        <v>0.9951453167061693</v>
      </c>
      <c r="I188" s="41">
        <v>1.8221457291123884</v>
      </c>
    </row>
    <row r="189" spans="1:9" ht="12.75">
      <c r="A189" s="36">
        <v>41882</v>
      </c>
      <c r="B189" s="37">
        <v>2.904518275717255</v>
      </c>
      <c r="C189" s="37">
        <v>3.3411432669475274</v>
      </c>
      <c r="D189" s="37">
        <v>4.261246427712465</v>
      </c>
      <c r="E189" s="37">
        <v>5.459341899394272</v>
      </c>
      <c r="F189" s="37">
        <v>5.456582867318667</v>
      </c>
      <c r="G189" s="41">
        <v>3.6912074831022768</v>
      </c>
      <c r="H189" s="38">
        <v>1.1034239834314092</v>
      </c>
      <c r="I189" s="41">
        <v>2.030796039582764</v>
      </c>
    </row>
    <row r="190" spans="1:9" ht="12.75">
      <c r="A190" s="36">
        <v>41912</v>
      </c>
      <c r="B190" s="37">
        <v>3.062992678865604</v>
      </c>
      <c r="C190" s="37">
        <v>3.2628053621684305</v>
      </c>
      <c r="D190" s="37">
        <v>3.170662962060362</v>
      </c>
      <c r="E190" s="37">
        <v>4.79164644162144</v>
      </c>
      <c r="F190" s="37">
        <v>4.881602304774454</v>
      </c>
      <c r="G190" s="41">
        <v>3.502884344040912</v>
      </c>
      <c r="H190" s="38">
        <v>1.1033860566604883</v>
      </c>
      <c r="I190" s="41">
        <v>2.0603527208357826</v>
      </c>
    </row>
    <row r="191" spans="1:9" ht="12.75">
      <c r="A191" s="36">
        <v>41943</v>
      </c>
      <c r="B191" s="37">
        <v>3.302711715952069</v>
      </c>
      <c r="C191" s="37">
        <v>3.294162839500497</v>
      </c>
      <c r="D191" s="37">
        <v>3.4756977148221964</v>
      </c>
      <c r="E191" s="37">
        <v>4.85096274352029</v>
      </c>
      <c r="F191" s="37">
        <v>4.7539323965886595</v>
      </c>
      <c r="G191" s="41">
        <v>3.633266798860884</v>
      </c>
      <c r="H191" s="38">
        <v>1.0921107406563166</v>
      </c>
      <c r="I191" s="41">
        <v>2.115667719374927</v>
      </c>
    </row>
    <row r="192" spans="1:9" ht="12.75">
      <c r="A192" s="36">
        <v>41973</v>
      </c>
      <c r="B192" s="37">
        <v>3.112434556362658</v>
      </c>
      <c r="C192" s="37">
        <v>3.487541082706565</v>
      </c>
      <c r="D192" s="37">
        <v>3.312629564697037</v>
      </c>
      <c r="E192" s="37">
        <v>4.782819727383514</v>
      </c>
      <c r="F192" s="37">
        <v>4.516967005212559</v>
      </c>
      <c r="G192" s="41">
        <v>3.6139790412828945</v>
      </c>
      <c r="H192" s="38">
        <v>1.0997479230609664</v>
      </c>
      <c r="I192" s="41">
        <v>2.119068741274091</v>
      </c>
    </row>
    <row r="193" spans="1:9" ht="12.75">
      <c r="A193" s="36">
        <v>42004</v>
      </c>
      <c r="B193" s="37">
        <v>3.1936210560731273</v>
      </c>
      <c r="C193" s="37">
        <v>3.4563012576947356</v>
      </c>
      <c r="D193" s="37">
        <v>3.537679180300356</v>
      </c>
      <c r="E193" s="37">
        <v>4.902616661052752</v>
      </c>
      <c r="F193" s="37">
        <v>4.244518099588891</v>
      </c>
      <c r="G193" s="41">
        <v>3.6825452970715107</v>
      </c>
      <c r="H193" s="38">
        <v>1.0985517923223507</v>
      </c>
      <c r="I193" s="41">
        <v>2.1524471089042283</v>
      </c>
    </row>
    <row r="194" spans="1:9" ht="12.75">
      <c r="A194" s="36">
        <v>42035</v>
      </c>
      <c r="B194" s="37">
        <v>3.3002743135645525</v>
      </c>
      <c r="C194" s="37">
        <v>3.483176093032236</v>
      </c>
      <c r="D194" s="37">
        <v>3.2934108000671176</v>
      </c>
      <c r="E194" s="37">
        <v>4.8632591534680225</v>
      </c>
      <c r="F194" s="37">
        <v>4.071789245598223</v>
      </c>
      <c r="G194" s="41">
        <v>3.6643551619875234</v>
      </c>
      <c r="H194" s="38">
        <v>1.094814807570582</v>
      </c>
      <c r="I194" s="41">
        <v>2.144704072245189</v>
      </c>
    </row>
    <row r="195" spans="1:9" ht="12.75">
      <c r="A195" s="36">
        <v>42063</v>
      </c>
      <c r="B195" s="37">
        <v>3.1</v>
      </c>
      <c r="C195" s="37">
        <v>3.74</v>
      </c>
      <c r="D195" s="37">
        <v>3.32</v>
      </c>
      <c r="E195" s="37">
        <v>4.82</v>
      </c>
      <c r="F195" s="37">
        <v>3.93</v>
      </c>
      <c r="G195" s="41">
        <v>3.68</v>
      </c>
      <c r="H195" s="40">
        <v>1.09</v>
      </c>
      <c r="I195" s="41">
        <v>2.16</v>
      </c>
    </row>
    <row r="196" spans="1:9" ht="12.75">
      <c r="A196" s="36">
        <v>42094</v>
      </c>
      <c r="B196" s="37">
        <v>3.542320350309723</v>
      </c>
      <c r="C196" s="37">
        <v>3.5576702949216252</v>
      </c>
      <c r="D196" s="37">
        <v>3.146111585397391</v>
      </c>
      <c r="E196" s="37">
        <v>4.826531294461231</v>
      </c>
      <c r="F196" s="37">
        <v>3.4152778029782347</v>
      </c>
      <c r="G196" s="41">
        <v>3.6606319242996794</v>
      </c>
      <c r="H196" s="38">
        <v>1.084319061783378</v>
      </c>
      <c r="I196" s="41">
        <v>2.189388165591205</v>
      </c>
    </row>
    <row r="197" spans="1:9" ht="12.75">
      <c r="A197" s="36">
        <v>42124</v>
      </c>
      <c r="B197" s="37">
        <v>3.11</v>
      </c>
      <c r="C197" s="37">
        <v>3.02</v>
      </c>
      <c r="D197" s="37">
        <v>2.9</v>
      </c>
      <c r="E197" s="37">
        <v>4.22</v>
      </c>
      <c r="F197" s="37">
        <v>3.79</v>
      </c>
      <c r="G197" s="41">
        <v>3.29</v>
      </c>
      <c r="H197" s="38">
        <v>1.084319061783378</v>
      </c>
      <c r="I197" s="41">
        <v>2.03</v>
      </c>
    </row>
    <row r="198" spans="1:9" ht="12.75">
      <c r="A198" s="36">
        <v>42155</v>
      </c>
      <c r="B198" s="37">
        <v>3.1421</v>
      </c>
      <c r="C198" s="37">
        <v>2.9497</v>
      </c>
      <c r="D198" s="37">
        <v>3.0587</v>
      </c>
      <c r="E198" s="37">
        <v>4.3582</v>
      </c>
      <c r="F198" s="37">
        <v>3.659</v>
      </c>
      <c r="G198" s="41">
        <v>3.3022</v>
      </c>
      <c r="H198" s="38">
        <v>1.0158</v>
      </c>
      <c r="I198" s="41">
        <v>2.0025</v>
      </c>
    </row>
    <row r="199" spans="1:9" ht="12.75">
      <c r="A199" s="36">
        <v>42185</v>
      </c>
      <c r="B199" s="37">
        <v>3.4610188620011564</v>
      </c>
      <c r="C199" s="37">
        <v>2.894706583202513</v>
      </c>
      <c r="D199" s="37">
        <v>3.5604754770649945</v>
      </c>
      <c r="E199" s="37">
        <v>4.067124213825776</v>
      </c>
      <c r="F199" s="37">
        <v>3.7464772280073</v>
      </c>
      <c r="G199" s="41">
        <v>3.4295623846105165</v>
      </c>
      <c r="H199" s="38">
        <v>1.0142439226762723</v>
      </c>
      <c r="I199" s="41">
        <v>2.062482952480649</v>
      </c>
    </row>
    <row r="200" spans="1:9" ht="12.75">
      <c r="A200" s="36">
        <v>42216</v>
      </c>
      <c r="B200" s="37">
        <v>2.8742293897490514</v>
      </c>
      <c r="C200" s="37">
        <v>2.935282205454725</v>
      </c>
      <c r="D200" s="37">
        <v>3.6439198796482026</v>
      </c>
      <c r="E200" s="37">
        <v>4.192095590318173</v>
      </c>
      <c r="F200" s="37">
        <v>3.789236713339438</v>
      </c>
      <c r="G200" s="41">
        <v>3.347677945961134</v>
      </c>
      <c r="H200" s="38">
        <v>1.0116940411840634</v>
      </c>
      <c r="I200" s="41">
        <v>2.0218764320369553</v>
      </c>
    </row>
    <row r="201" spans="1:9" ht="12.75">
      <c r="A201" s="36">
        <v>42247</v>
      </c>
      <c r="B201" s="37">
        <v>2.7325529891504696</v>
      </c>
      <c r="C201" s="37">
        <v>3.267954549026366</v>
      </c>
      <c r="D201" s="37">
        <v>3.34984795972552</v>
      </c>
      <c r="E201" s="37">
        <v>4.405305963612352</v>
      </c>
      <c r="F201" s="37">
        <v>3.8446387148443995</v>
      </c>
      <c r="G201" s="41">
        <v>3.406845206144599</v>
      </c>
      <c r="H201" s="38">
        <v>1.0180158581555685</v>
      </c>
      <c r="I201" s="41">
        <v>2.062477731046628</v>
      </c>
    </row>
    <row r="202" spans="1:9" ht="12.75">
      <c r="A202" s="36">
        <v>42277</v>
      </c>
      <c r="B202" s="37">
        <v>2.9207895596808937</v>
      </c>
      <c r="C202" s="37">
        <v>3.442480391543642</v>
      </c>
      <c r="D202" s="37">
        <v>2.9230155298935037</v>
      </c>
      <c r="E202" s="37">
        <v>4.398064531004489</v>
      </c>
      <c r="F202" s="37">
        <v>3.9026292238549805</v>
      </c>
      <c r="G202" s="41">
        <v>3.437216739400675</v>
      </c>
      <c r="H202" s="38">
        <v>1.0129548925269036</v>
      </c>
      <c r="I202" s="41">
        <v>2.0843882029671135</v>
      </c>
    </row>
    <row r="203" spans="1:9" ht="12.75">
      <c r="A203" s="36">
        <v>42308</v>
      </c>
      <c r="B203" s="37">
        <v>3.147420501033452</v>
      </c>
      <c r="C203" s="37">
        <v>3.202814419790788</v>
      </c>
      <c r="D203" s="37">
        <v>2.7494250491496537</v>
      </c>
      <c r="E203" s="37">
        <v>4.373808657011825</v>
      </c>
      <c r="F203" s="37">
        <v>3.8364251645501937</v>
      </c>
      <c r="G203" s="41">
        <v>3.3742927296271934</v>
      </c>
      <c r="H203" s="38">
        <v>0.9732750225575262</v>
      </c>
      <c r="I203" s="41">
        <v>2.0373914150611983</v>
      </c>
    </row>
    <row r="204" spans="1:9" ht="12.75">
      <c r="A204" s="36">
        <v>42338</v>
      </c>
      <c r="B204" s="37">
        <v>3.15</v>
      </c>
      <c r="C204" s="37">
        <v>3.09</v>
      </c>
      <c r="D204" s="37">
        <v>2.81</v>
      </c>
      <c r="E204" s="37">
        <v>4.56</v>
      </c>
      <c r="F204" s="37">
        <v>3.97</v>
      </c>
      <c r="G204" s="41">
        <v>3.41</v>
      </c>
      <c r="H204" s="38">
        <v>1</v>
      </c>
      <c r="I204" s="41">
        <v>2.07</v>
      </c>
    </row>
    <row r="205" spans="1:9" ht="12.75">
      <c r="A205" s="36">
        <v>42369</v>
      </c>
      <c r="B205" s="37">
        <v>3.0558925380854602</v>
      </c>
      <c r="C205" s="37">
        <v>2.9375056644003688</v>
      </c>
      <c r="D205" s="37">
        <v>3.191336804613897</v>
      </c>
      <c r="E205" s="37">
        <v>4.450960126483562</v>
      </c>
      <c r="F205" s="37">
        <v>4.1980353748450705</v>
      </c>
      <c r="G205" s="41">
        <v>3.4240629013258026</v>
      </c>
      <c r="H205" s="38">
        <v>0.9977214681274276</v>
      </c>
      <c r="I205" s="41">
        <v>2.072789409105079</v>
      </c>
    </row>
    <row r="206" spans="1:9" ht="12.75">
      <c r="A206" s="36">
        <v>42400</v>
      </c>
      <c r="B206" s="37">
        <v>2.9350319596163814</v>
      </c>
      <c r="C206" s="37">
        <v>2.8683295386273993</v>
      </c>
      <c r="D206" s="37">
        <v>3.184690392521284</v>
      </c>
      <c r="E206" s="37">
        <v>4.474197512684946</v>
      </c>
      <c r="F206" s="37">
        <v>4.445181794256562</v>
      </c>
      <c r="G206" s="41">
        <v>3.427573838825615</v>
      </c>
      <c r="H206" s="38">
        <v>0.9480844558890021</v>
      </c>
      <c r="I206" s="41">
        <v>2.05008538610901</v>
      </c>
    </row>
    <row r="207" spans="1:9" ht="12.75">
      <c r="A207" s="36">
        <v>42429</v>
      </c>
      <c r="B207" s="37">
        <v>2.8950040264037056</v>
      </c>
      <c r="C207" s="37">
        <v>3.0126046086770684</v>
      </c>
      <c r="D207" s="37">
        <v>3.054707774188787</v>
      </c>
      <c r="E207" s="37">
        <v>4.605284487045828</v>
      </c>
      <c r="F207" s="37">
        <v>4.383892455316041</v>
      </c>
      <c r="G207" s="41">
        <v>3.458480751471935</v>
      </c>
      <c r="H207" s="38">
        <v>0.9476781797899732</v>
      </c>
      <c r="I207" s="41">
        <v>2.0575538679146534</v>
      </c>
    </row>
    <row r="208" spans="1:9" ht="12.75">
      <c r="A208" s="36">
        <v>42460</v>
      </c>
      <c r="B208" s="37">
        <v>3.1438091381703397</v>
      </c>
      <c r="C208" s="37">
        <v>3.087732956774045</v>
      </c>
      <c r="D208" s="37">
        <v>3.046258563186877</v>
      </c>
      <c r="E208" s="37">
        <v>4.465475727617561</v>
      </c>
      <c r="F208" s="37">
        <v>4.520802230434884</v>
      </c>
      <c r="G208" s="41">
        <v>3.5251863625902358</v>
      </c>
      <c r="H208" s="38">
        <v>0.9371564468318458</v>
      </c>
      <c r="I208" s="41">
        <v>2.084986894654482</v>
      </c>
    </row>
    <row r="209" spans="1:9" ht="12.75">
      <c r="A209" s="36">
        <v>42490</v>
      </c>
      <c r="B209" s="37">
        <v>2.716842445058795</v>
      </c>
      <c r="C209" s="37">
        <v>3.293461235721666</v>
      </c>
      <c r="D209" s="37">
        <v>3.213567480152141</v>
      </c>
      <c r="E209" s="37">
        <v>4.44602857466607</v>
      </c>
      <c r="F209" s="37">
        <v>4.645075438585099</v>
      </c>
      <c r="G209" s="41">
        <v>3.5377942858875926</v>
      </c>
      <c r="H209" s="38">
        <v>0.9011637872422877</v>
      </c>
      <c r="I209" s="41">
        <v>2.0662707887505327</v>
      </c>
    </row>
    <row r="210" spans="1:9" ht="12.75">
      <c r="A210" s="36">
        <v>42521</v>
      </c>
      <c r="B210" s="37">
        <v>2.9462414340491034</v>
      </c>
      <c r="C210" s="37">
        <v>3.232619837254024</v>
      </c>
      <c r="D210" s="37">
        <v>3.331277437749182</v>
      </c>
      <c r="E210" s="37">
        <v>4.449902643311121</v>
      </c>
      <c r="F210" s="37">
        <v>4.9584496156283</v>
      </c>
      <c r="G210" s="41">
        <v>3.6018689658448784</v>
      </c>
      <c r="H210" s="38">
        <v>0.8998941435137614</v>
      </c>
      <c r="I210" s="41">
        <v>2.096631441619057</v>
      </c>
    </row>
    <row r="211" spans="1:9" ht="12.75">
      <c r="A211" s="36">
        <v>42551</v>
      </c>
      <c r="B211" s="37">
        <v>3.126706714241687</v>
      </c>
      <c r="C211" s="37">
        <v>3.1789848376813516</v>
      </c>
      <c r="D211" s="37">
        <v>3.7205930293382803</v>
      </c>
      <c r="E211" s="37">
        <v>4.667087787607605</v>
      </c>
      <c r="F211" s="37">
        <v>4.79980349843688</v>
      </c>
      <c r="G211" s="41">
        <v>3.7143021150201916</v>
      </c>
      <c r="H211" s="38">
        <v>0.8885445565108008</v>
      </c>
      <c r="I211" s="41">
        <v>2.144320646251892</v>
      </c>
    </row>
    <row r="212" spans="1:9" ht="12.75">
      <c r="A212" s="36">
        <v>42582</v>
      </c>
      <c r="B212" s="37">
        <v>3.0751956787366916</v>
      </c>
      <c r="C212" s="37">
        <v>3.313838798404031</v>
      </c>
      <c r="D212" s="37">
        <v>3.5942186445468187</v>
      </c>
      <c r="E212" s="37">
        <v>4.067164361402034</v>
      </c>
      <c r="F212" s="37">
        <v>4.193301350313243</v>
      </c>
      <c r="G212" s="41">
        <v>3.531638754123842</v>
      </c>
      <c r="H212" s="38">
        <v>0.8856226295507548</v>
      </c>
      <c r="I212" s="41">
        <v>2.0640863826235116</v>
      </c>
    </row>
    <row r="213" spans="1:9" ht="12.75">
      <c r="A213" s="36">
        <v>42613</v>
      </c>
      <c r="B213" s="37">
        <v>2.9829701507249475</v>
      </c>
      <c r="C213" s="37">
        <v>3.335514875550702</v>
      </c>
      <c r="D213" s="37">
        <v>3.391296071627516</v>
      </c>
      <c r="E213" s="37">
        <v>4.209956867922087</v>
      </c>
      <c r="F213" s="37">
        <v>4.214416665176013</v>
      </c>
      <c r="G213" s="41">
        <f>'[69]D&amp;LAUG16'!$H$14</f>
        <v>3.5114917730486517</v>
      </c>
      <c r="H213" s="38">
        <v>0.8204173596027119</v>
      </c>
      <c r="I213" s="41">
        <f>'[69]D&amp;LAUG16'!$H$27</f>
        <v>2.0518278846928926</v>
      </c>
    </row>
    <row r="214" spans="1:9" ht="12.75">
      <c r="A214" s="36">
        <v>42643</v>
      </c>
      <c r="B214" s="37">
        <v>3.063404450143131</v>
      </c>
      <c r="C214" s="37">
        <v>3.6670614779315387</v>
      </c>
      <c r="D214" s="37">
        <v>3.1514384661664536</v>
      </c>
      <c r="E214" s="37">
        <v>4.037710062412043</v>
      </c>
      <c r="F214" s="37">
        <v>4.346655280298389</v>
      </c>
      <c r="G214" s="41">
        <v>3.5850200187249364</v>
      </c>
      <c r="H214" s="38">
        <v>0.8173599693909832</v>
      </c>
      <c r="I214" s="41">
        <v>2.0585373000841103</v>
      </c>
    </row>
    <row r="215" spans="1:9" ht="12.75">
      <c r="A215" s="36">
        <v>42674</v>
      </c>
      <c r="B215" s="37">
        <f>'[70]OCT16-DEP &amp; LOA'!$G$12</f>
        <v>3.1227132817515706</v>
      </c>
      <c r="C215" s="37">
        <f>'[70]OCT16-DEP &amp; LOA'!$G$13</f>
        <v>3.4321124743885916</v>
      </c>
      <c r="D215" s="37">
        <f>'[70]OCT16-DEP &amp; LOA'!$G$14</f>
        <v>3.0373181564956737</v>
      </c>
      <c r="E215" s="37">
        <f>'[70]OCT16-DEP &amp; LOA'!$G$15</f>
        <v>3.977963856721285</v>
      </c>
      <c r="F215" s="37">
        <f>'[70]OCT16-DEP &amp; LOA'!$G$16</f>
        <v>4.211649758166943</v>
      </c>
      <c r="G215" s="41">
        <f>'[70]OCT16-DEP &amp; LOA'!$H$33</f>
        <v>3.488564800750143</v>
      </c>
      <c r="H215" s="38">
        <f>'[70]OCT16-DEP &amp; LOA'!$G$10</f>
        <v>0.8237645880991631</v>
      </c>
      <c r="I215" s="41">
        <f>'[70]OCT16-DEP &amp; LOA'!$H$18</f>
        <v>2.021902493048238</v>
      </c>
    </row>
    <row r="216" spans="1:10" ht="12.75">
      <c r="A216" s="36">
        <v>42704</v>
      </c>
      <c r="B216" s="37">
        <f>'[71]NOV16-DEP &amp; LOA'!$G$12</f>
        <v>3.190798388793817</v>
      </c>
      <c r="C216" s="37">
        <f>'[71]NOV16-DEP &amp; LOA'!$G$13</f>
        <v>3.230949247023774</v>
      </c>
      <c r="D216" s="37">
        <f>'[71]NOV16-DEP &amp; LOA'!$G$14</f>
        <v>3.0608759244974633</v>
      </c>
      <c r="E216" s="37">
        <f>'[71]NOV16-DEP &amp; LOA'!$G$15</f>
        <v>3.90833664873125</v>
      </c>
      <c r="F216" s="37">
        <f>'[71]NOV16-DEP &amp; LOA'!$G$16</f>
        <v>4.211502350827569</v>
      </c>
      <c r="G216" s="41">
        <f>'[71]NOV16-DEP &amp; LOA'!$H$33</f>
        <v>3.432654008490187</v>
      </c>
      <c r="H216" s="38">
        <f>'[71]NOV16-DEP &amp; LOA'!$G$10</f>
        <v>0.8286781323196363</v>
      </c>
      <c r="I216" s="41">
        <f>'[71]NOV16-DEP &amp; LOA'!$H$18</f>
        <v>2.0133792697196577</v>
      </c>
      <c r="J216" s="29"/>
    </row>
    <row r="217" spans="1:9" ht="12.75">
      <c r="A217" s="36">
        <v>42735</v>
      </c>
      <c r="B217" s="37">
        <f>'[72]build_soc'!B5</f>
        <v>3.102705488683401</v>
      </c>
      <c r="C217" s="37">
        <f>'[72]build_soc'!C5</f>
        <v>3.1547107582526324</v>
      </c>
      <c r="D217" s="37">
        <f>'[72]build_soc'!D5</f>
        <v>3.1622076647751785</v>
      </c>
      <c r="E217" s="37">
        <f>'[72]build_soc'!E5</f>
        <v>4.048925665095698</v>
      </c>
      <c r="F217" s="37">
        <f>'[72]build_soc'!F5</f>
        <v>4.267449606289287</v>
      </c>
      <c r="G217" s="41">
        <f>'[72]build_soc'!G5</f>
        <v>3.4382209249912914</v>
      </c>
      <c r="H217" s="38">
        <f>'[72]build_soc'!I5</f>
        <v>0.7504157826195482</v>
      </c>
      <c r="I217" s="41">
        <f>'[72]build_soc'!J5</f>
        <v>1.9085419472161835</v>
      </c>
    </row>
    <row r="218" spans="1:9" ht="12.75">
      <c r="A218" s="36">
        <v>42766</v>
      </c>
      <c r="B218" s="37">
        <f>'[72]build_soc'!B6</f>
        <v>2.8987321136237614</v>
      </c>
      <c r="C218" s="37">
        <f>'[72]build_soc'!C6</f>
        <v>3.3987490799914193</v>
      </c>
      <c r="D218" s="37">
        <f>'[72]build_soc'!D6</f>
        <v>3.018049167803932</v>
      </c>
      <c r="E218" s="37">
        <f>'[72]build_soc'!E6</f>
        <v>3.956626819668906</v>
      </c>
      <c r="F218" s="37">
        <f>'[72]build_soc'!F6</f>
        <v>4.732399118266687</v>
      </c>
      <c r="G218" s="41">
        <f>'[72]build_soc'!G6</f>
        <v>3.4758852299940406</v>
      </c>
      <c r="H218" s="38">
        <f>'[72]build_soc'!I6</f>
        <v>0.823815698387992</v>
      </c>
      <c r="I218" s="41">
        <f>'[72]build_soc'!J6</f>
        <v>2.0229468575166583</v>
      </c>
    </row>
    <row r="219" spans="1:9" ht="12.75">
      <c r="A219" s="36">
        <v>42794</v>
      </c>
      <c r="B219" s="37">
        <f>'[72]build_soc'!B7</f>
        <v>4.124615966234022</v>
      </c>
      <c r="C219" s="37">
        <f>'[72]build_soc'!C7</f>
        <v>3.5437542356846943</v>
      </c>
      <c r="D219" s="37">
        <f>'[72]build_soc'!D7</f>
        <v>3.2905374211388896</v>
      </c>
      <c r="E219" s="37">
        <f>'[72]build_soc'!E7</f>
        <v>3.9553395509176035</v>
      </c>
      <c r="F219" s="37">
        <f>'[72]build_soc'!F7</f>
        <v>4.7827576809072205</v>
      </c>
      <c r="G219" s="41">
        <f>'[72]build_soc'!G7</f>
        <v>3.9182603368360702</v>
      </c>
      <c r="H219" s="38">
        <f>'[72]build_soc'!I7</f>
        <v>0.725115232892374</v>
      </c>
      <c r="I219" s="41">
        <f>'[72]build_soc'!J7</f>
        <v>2.569541186980631</v>
      </c>
    </row>
    <row r="220" spans="1:9" ht="12.75">
      <c r="A220" s="36">
        <v>42825</v>
      </c>
      <c r="B220" s="37">
        <f>'[72]build_soc'!B8</f>
        <v>3.1200688292917347</v>
      </c>
      <c r="C220" s="37">
        <f>'[72]build_soc'!C8</f>
        <v>4.401752508074218</v>
      </c>
      <c r="D220" s="37">
        <f>'[72]build_soc'!D8</f>
        <v>3.0363317157672394</v>
      </c>
      <c r="E220" s="37">
        <f>'[72]build_soc'!E8</f>
        <v>3.9954288825437376</v>
      </c>
      <c r="F220" s="37">
        <f>'[72]build_soc'!F8</f>
        <v>4.799112670270751</v>
      </c>
      <c r="G220" s="41">
        <f>'[72]build_soc'!G8</f>
        <v>3.9475261327465625</v>
      </c>
      <c r="H220" s="38">
        <f>'[72]build_soc'!I8</f>
        <v>0.72349603938549</v>
      </c>
      <c r="I220" s="41">
        <f>'[72]build_soc'!J8</f>
        <v>2.5777022599244814</v>
      </c>
    </row>
    <row r="221" spans="1:9" ht="12.75">
      <c r="A221" s="36">
        <v>42855</v>
      </c>
      <c r="B221" s="37">
        <f>'[72]build_soc'!B9</f>
        <v>4.7074375689240835</v>
      </c>
      <c r="C221" s="37">
        <f>'[72]build_soc'!C9</f>
        <v>3.435395065711247</v>
      </c>
      <c r="D221" s="37">
        <f>'[72]build_soc'!D9</f>
        <v>3.0520864495376356</v>
      </c>
      <c r="E221" s="37">
        <f>'[72]build_soc'!E9</f>
        <v>4.1613672749525605</v>
      </c>
      <c r="F221" s="37">
        <f>'[72]build_soc'!F9</f>
        <v>4.727424781860323</v>
      </c>
      <c r="G221" s="41">
        <f>'[72]build_soc'!G9</f>
        <v>4.050729081416927</v>
      </c>
      <c r="H221" s="38">
        <f>'[72]build_soc'!I9</f>
        <v>0.7254549438308477</v>
      </c>
      <c r="I221" s="41">
        <f>'[72]build_soc'!J9</f>
        <v>2.6312092358438397</v>
      </c>
    </row>
    <row r="222" spans="1:9" ht="12.75">
      <c r="A222" s="36">
        <v>42886</v>
      </c>
      <c r="B222" s="37">
        <f>'[72]build_soc'!B10</f>
        <v>4.076758527869747</v>
      </c>
      <c r="C222" s="37">
        <f>'[72]build_soc'!C10</f>
        <v>3.687767890817593</v>
      </c>
      <c r="D222" s="37">
        <f>'[72]build_soc'!D10</f>
        <v>2.949329929195528</v>
      </c>
      <c r="E222" s="37">
        <f>'[72]build_soc'!E10</f>
        <v>4.250524803020773</v>
      </c>
      <c r="F222" s="37">
        <f>'[72]build_soc'!F10</f>
        <v>4.934214725611282</v>
      </c>
      <c r="G222" s="41">
        <f>'[72]build_soc'!G10</f>
        <v>3.9884453528866386</v>
      </c>
      <c r="H222" s="38">
        <f>'[72]build_soc'!I10</f>
        <v>0.4671574430588255</v>
      </c>
      <c r="I222" s="41">
        <f>'[72]build_soc'!J10</f>
        <v>2.500937425200347</v>
      </c>
    </row>
    <row r="223" spans="1:9" ht="12.75">
      <c r="A223" s="36">
        <v>42916</v>
      </c>
      <c r="B223" s="37">
        <f>'[72]build_soc'!B11</f>
        <v>3.764895046759959</v>
      </c>
      <c r="C223" s="37">
        <f>'[72]build_soc'!C11</f>
        <v>3.83052821369515</v>
      </c>
      <c r="D223" s="37">
        <f>'[72]build_soc'!D11</f>
        <v>3.5900788494786906</v>
      </c>
      <c r="E223" s="37">
        <f>'[72]build_soc'!E11</f>
        <v>3.701010174358871</v>
      </c>
      <c r="F223" s="37">
        <f>'[72]build_soc'!F11</f>
        <v>5.020288664960955</v>
      </c>
      <c r="G223" s="41">
        <f>'[72]build_soc'!G11</f>
        <v>3.955874350475496</v>
      </c>
      <c r="H223" s="38">
        <f>'[72]build_soc'!I11</f>
        <v>0.47345928318168656</v>
      </c>
      <c r="I223" s="41">
        <f>'[72]build_soc'!J11</f>
        <v>2.463813475660039</v>
      </c>
    </row>
    <row r="224" spans="1:9" ht="12.75">
      <c r="A224" s="36">
        <v>42947</v>
      </c>
      <c r="B224" s="37">
        <f>'[72]build_soc'!B12</f>
        <v>4.0558025639642485</v>
      </c>
      <c r="C224" s="37">
        <f>'[72]build_soc'!C12</f>
        <v>3.6536221473883086</v>
      </c>
      <c r="D224" s="37">
        <f>'[72]build_soc'!D12</f>
        <v>3.5812156145008682</v>
      </c>
      <c r="E224" s="37">
        <f>'[72]build_soc'!E12</f>
        <v>3.6853833589355878</v>
      </c>
      <c r="F224" s="37">
        <f>'[72]build_soc'!F12</f>
        <v>5.121958633152272</v>
      </c>
      <c r="G224" s="41">
        <f>'[72]build_soc'!G12</f>
        <v>3.988145218427814</v>
      </c>
      <c r="H224" s="38">
        <f>'[72]build_soc'!I12</f>
        <v>0.4742111186085408</v>
      </c>
      <c r="I224" s="41">
        <f>'[72]build_soc'!J12</f>
        <v>2.47743365819548</v>
      </c>
    </row>
    <row r="225" spans="1:9" ht="12.75">
      <c r="A225" s="36">
        <v>42978</v>
      </c>
      <c r="B225" s="37">
        <f>'[72]build_soc'!B13</f>
        <v>3.977664478914363</v>
      </c>
      <c r="C225" s="37">
        <f>'[72]build_soc'!C13</f>
        <v>3.8734826525826715</v>
      </c>
      <c r="D225" s="37">
        <f>'[72]build_soc'!D13</f>
        <v>3.3639507466639356</v>
      </c>
      <c r="E225" s="37">
        <f>'[72]build_soc'!E13</f>
        <v>4.10236156422656</v>
      </c>
      <c r="F225" s="37">
        <f>'[72]build_soc'!F13</f>
        <v>5.280116515627958</v>
      </c>
      <c r="G225" s="41">
        <f>'[72]build_soc'!G13</f>
        <v>4.089201839484123</v>
      </c>
      <c r="H225" s="38">
        <f>'[72]build_soc'!I13</f>
        <v>0.4733444361139937</v>
      </c>
      <c r="I225" s="41">
        <f>'[72]build_soc'!J13</f>
        <v>2.5462904453441966</v>
      </c>
    </row>
    <row r="226" spans="1:9" ht="12.75">
      <c r="A226" s="36">
        <v>43008</v>
      </c>
      <c r="B226" s="37">
        <f>'[72]build_soc'!B14</f>
        <v>4.1948229549541365</v>
      </c>
      <c r="C226" s="37">
        <f>'[72]build_soc'!C14</f>
        <v>4.01201619640836</v>
      </c>
      <c r="D226" s="37">
        <f>'[72]build_soc'!D14</f>
        <v>2.804858848272895</v>
      </c>
      <c r="E226" s="37">
        <f>'[72]build_soc'!E14</f>
        <v>4.03819143983166</v>
      </c>
      <c r="F226" s="37">
        <f>'[72]build_soc'!F14</f>
        <v>5.334475872803628</v>
      </c>
      <c r="G226" s="41">
        <f>'[72]build_soc'!G14</f>
        <v>4.092234555554269</v>
      </c>
      <c r="H226" s="38">
        <f>'[72]build_soc'!I14</f>
        <v>0.4314900104975609</v>
      </c>
      <c r="I226" s="41">
        <f>'[72]build_soc'!J14</f>
        <v>2.523734734621857</v>
      </c>
    </row>
    <row r="227" spans="1:9" ht="12.75">
      <c r="A227" s="36">
        <v>43039</v>
      </c>
      <c r="B227" s="37">
        <f>'[72]build_soc'!B15</f>
        <v>3.8074917357314497</v>
      </c>
      <c r="C227" s="37">
        <f>'[72]build_soc'!C15</f>
        <v>4.245822893238562</v>
      </c>
      <c r="D227" s="37">
        <f>'[72]build_soc'!D15</f>
        <v>2.80273726058327</v>
      </c>
      <c r="E227" s="37">
        <f>'[72]build_soc'!E15</f>
        <v>4.197994258936211</v>
      </c>
      <c r="F227" s="37">
        <f>'[72]build_soc'!F15</f>
        <v>5.360552657968512</v>
      </c>
      <c r="G227" s="41">
        <f>'[72]build_soc'!G15</f>
        <v>4.145370147166401</v>
      </c>
      <c r="H227" s="38">
        <f>'[72]build_soc'!I15</f>
        <v>0.43290912035923085</v>
      </c>
      <c r="I227" s="41">
        <f>'[72]build_soc'!J15</f>
        <v>2.5841527039990395</v>
      </c>
    </row>
    <row r="228" spans="1:9" ht="12.75">
      <c r="A228" s="36">
        <v>43069</v>
      </c>
      <c r="B228" s="37">
        <f>'[72]build_soc'!B16</f>
        <v>3.5250458808786203</v>
      </c>
      <c r="C228" s="37">
        <f>'[72]build_soc'!C16</f>
        <v>4.167079039386945</v>
      </c>
      <c r="D228" s="37">
        <f>'[72]build_soc'!D16</f>
        <v>3.0253524343589895</v>
      </c>
      <c r="E228" s="37">
        <f>'[72]build_soc'!E16</f>
        <v>4.0724507764232145</v>
      </c>
      <c r="F228" s="37">
        <f>'[72]build_soc'!F16</f>
        <v>5.332612177637452</v>
      </c>
      <c r="G228" s="41">
        <f>'[72]build_soc'!G16</f>
        <v>4.083394077299845</v>
      </c>
      <c r="H228" s="38">
        <f>'[72]build_soc'!I16</f>
        <v>0.43277836066435366</v>
      </c>
      <c r="I228" s="41">
        <f>'[72]build_soc'!J16</f>
        <v>2.5477378210845605</v>
      </c>
    </row>
    <row r="229" spans="1:9" ht="12.75">
      <c r="A229" s="36">
        <v>43100</v>
      </c>
      <c r="B229" s="37">
        <f>'[72]build_soc'!B17</f>
        <v>3.3552368602902645</v>
      </c>
      <c r="C229" s="37">
        <f>'[72]build_soc'!C17</f>
        <v>4.224104297316907</v>
      </c>
      <c r="D229" s="37">
        <f>'[72]build_soc'!D17</f>
        <v>3.0467027112547536</v>
      </c>
      <c r="E229" s="37">
        <f>'[72]build_soc'!E17</f>
        <v>4.2984539313361605</v>
      </c>
      <c r="F229" s="37">
        <f>'[72]build_soc'!F17</f>
        <v>5.211323422824931</v>
      </c>
      <c r="G229" s="41">
        <f>'[72]build_soc'!G17</f>
        <v>4.084921616052615</v>
      </c>
      <c r="H229" s="38">
        <f>'[72]build_soc'!I17</f>
        <v>0.43267644509888076</v>
      </c>
      <c r="I229" s="41">
        <f>'[72]build_soc'!J17</f>
        <v>2.5339469569512763</v>
      </c>
    </row>
    <row r="230" spans="1:9" ht="12.75">
      <c r="A230" s="36">
        <v>43131</v>
      </c>
      <c r="B230" s="37">
        <f>'[72]build_soc'!B18</f>
        <v>3.030378302973962</v>
      </c>
      <c r="C230" s="37">
        <f>'[72]build_soc'!C18</f>
        <v>4.186930000927677</v>
      </c>
      <c r="D230" s="37">
        <f>'[72]build_soc'!D18</f>
        <v>2.9547328312251837</v>
      </c>
      <c r="E230" s="37">
        <f>'[72]build_soc'!E18</f>
        <v>4.271708602359908</v>
      </c>
      <c r="F230" s="37">
        <f>'[72]build_soc'!F18</f>
        <v>5.1276817940893435</v>
      </c>
      <c r="G230" s="41">
        <f>'[72]build_soc'!G18</f>
        <v>4.00532252830546</v>
      </c>
      <c r="H230" s="38">
        <f>'[72]build_soc'!I18</f>
        <v>0.39688380172825805</v>
      </c>
      <c r="I230" s="41">
        <f>'[72]build_soc'!J18</f>
        <v>2.466783393790552</v>
      </c>
    </row>
    <row r="231" spans="1:9" ht="12.75">
      <c r="A231" s="36">
        <v>43159</v>
      </c>
      <c r="B231" s="37">
        <f>'[72]build_soc'!B19</f>
        <v>4.440815505913027</v>
      </c>
      <c r="C231" s="37">
        <f>'[72]build_soc'!C19</f>
        <v>3.213959385703276</v>
      </c>
      <c r="D231" s="37">
        <f>'[72]build_soc'!D19</f>
        <v>3.202426862274292</v>
      </c>
      <c r="E231" s="37">
        <f>'[72]build_soc'!E19</f>
        <v>3.9699871855683266</v>
      </c>
      <c r="F231" s="37">
        <f>'[72]build_soc'!F19</f>
        <v>5.079405111382286</v>
      </c>
      <c r="G231" s="41">
        <f>'[72]build_soc'!G19</f>
        <v>4.021110147495831</v>
      </c>
      <c r="H231" s="38">
        <f>'[72]build_soc'!I19</f>
        <v>0.3958484301448971</v>
      </c>
      <c r="I231" s="41">
        <f>'[72]build_soc'!J19</f>
        <v>2.4512739764818194</v>
      </c>
    </row>
    <row r="232" spans="1:9" ht="12.75">
      <c r="A232" s="36">
        <v>43190</v>
      </c>
      <c r="B232" s="37">
        <f>'[72]build_soc'!B20</f>
        <v>4.224662843188899</v>
      </c>
      <c r="C232" s="37">
        <f>'[72]build_soc'!C20</f>
        <v>3.4379052011121862</v>
      </c>
      <c r="D232" s="37">
        <f>'[72]build_soc'!D20</f>
        <v>3.06629049710348</v>
      </c>
      <c r="E232" s="37">
        <f>'[72]build_soc'!E20</f>
        <v>3.937567215275807</v>
      </c>
      <c r="F232" s="37">
        <f>'[72]build_soc'!F20</f>
        <v>4.95632343715455</v>
      </c>
      <c r="G232" s="41">
        <f>'[72]build_soc'!G20</f>
        <v>3.9650926183794564</v>
      </c>
      <c r="H232" s="38">
        <f>'[72]build_soc'!I20</f>
        <v>0.33191392651876184</v>
      </c>
      <c r="I232" s="41">
        <f>'[72]build_soc'!J20</f>
        <v>2.3824315868379027</v>
      </c>
    </row>
    <row r="233" spans="1:9" ht="12.75">
      <c r="A233" s="36">
        <v>43220</v>
      </c>
      <c r="B233" s="37">
        <f>'[72]build_soc'!B21</f>
        <v>3.858963541729708</v>
      </c>
      <c r="C233" s="37">
        <f>'[72]build_soc'!C21</f>
        <v>2.7085879148182515</v>
      </c>
      <c r="D233" s="37">
        <f>'[72]build_soc'!D21</f>
        <v>3.299812716328126</v>
      </c>
      <c r="E233" s="37">
        <f>'[72]build_soc'!E21</f>
        <v>3.76847108274738</v>
      </c>
      <c r="F233" s="37">
        <f>'[72]build_soc'!F21</f>
        <v>5.042232865523072</v>
      </c>
      <c r="G233" s="41">
        <f>'[72]build_soc'!G21</f>
        <v>3.7674016924300058</v>
      </c>
      <c r="H233" s="38">
        <f>'[72]build_soc'!I21</f>
        <v>0.3337528956452608</v>
      </c>
      <c r="I233" s="41">
        <f>'[72]build_soc'!J21</f>
        <v>2.2965277726922126</v>
      </c>
    </row>
    <row r="234" spans="1:9" ht="12.75">
      <c r="A234" s="36">
        <v>43251</v>
      </c>
      <c r="B234" s="37">
        <f>'[72]build_soc'!B22</f>
        <v>2.500004628375309</v>
      </c>
      <c r="C234" s="37">
        <f>'[72]build_soc'!C22</f>
        <v>4.185706597828604</v>
      </c>
      <c r="D234" s="37">
        <f>'[72]build_soc'!D22</f>
        <v>2.76741383050145</v>
      </c>
      <c r="E234" s="37">
        <f>'[72]build_soc'!E22</f>
        <v>3.6791992203682224</v>
      </c>
      <c r="F234" s="37">
        <f>'[72]build_soc'!F22</f>
        <v>5.008717774508814</v>
      </c>
      <c r="G234" s="41">
        <f>'[72]build_soc'!G22</f>
        <v>3.7695933394897727</v>
      </c>
      <c r="H234" s="38">
        <f>'[72]build_soc'!I22</f>
        <v>0.30387928680105114</v>
      </c>
      <c r="I234" s="41">
        <f>'[72]build_soc'!J22</f>
        <v>2.2664535393078955</v>
      </c>
    </row>
    <row r="235" spans="1:9" ht="12.75">
      <c r="A235" s="36">
        <v>43281</v>
      </c>
      <c r="B235" s="37">
        <f>'[72]build_soc'!B23</f>
        <v>3.6092494466196183</v>
      </c>
      <c r="C235" s="37">
        <f>'[72]build_soc'!C23</f>
        <v>3.6789072995680563</v>
      </c>
      <c r="D235" s="37">
        <f>'[72]build_soc'!D23</f>
        <v>3.1430679684707075</v>
      </c>
      <c r="E235" s="37">
        <f>'[72]build_soc'!E23</f>
        <v>3.4247572108829116</v>
      </c>
      <c r="F235" s="37">
        <f>'[72]build_soc'!F23</f>
        <v>5.041094701251858</v>
      </c>
      <c r="G235" s="41">
        <f>'[72]build_soc'!G23</f>
        <v>3.764058808821941</v>
      </c>
      <c r="H235" s="38">
        <f>'[72]build_soc'!I23</f>
        <v>0.21189981038779174</v>
      </c>
      <c r="I235" s="41">
        <f>'[72]build_soc'!J23</f>
        <v>2.2113995277714014</v>
      </c>
    </row>
    <row r="236" spans="1:9" ht="12.75">
      <c r="A236" s="36">
        <v>43312</v>
      </c>
      <c r="B236" s="37">
        <f>'[72]build_soc'!B24</f>
        <v>4.025764246789216</v>
      </c>
      <c r="C236" s="37">
        <f>'[72]build_soc'!C24</f>
        <v>3.5045271127785758</v>
      </c>
      <c r="D236" s="37">
        <f>'[72]build_soc'!D24</f>
        <v>2.8645569646207982</v>
      </c>
      <c r="E236" s="37">
        <f>'[72]build_soc'!E24</f>
        <v>3.3673961591514128</v>
      </c>
      <c r="F236" s="37">
        <f>'[72]build_soc'!F24</f>
        <v>5.0089754040623955</v>
      </c>
      <c r="G236" s="41">
        <f>'[72]build_soc'!G24</f>
        <v>3.7405864922038976</v>
      </c>
      <c r="H236" s="38">
        <f>'[72]build_soc'!I24</f>
        <v>0.19340969615034923</v>
      </c>
      <c r="I236" s="41">
        <f>'[72]build_soc'!J24</f>
        <v>2.1733521837843335</v>
      </c>
    </row>
    <row r="237" spans="1:9" ht="12.75">
      <c r="A237" s="36">
        <v>43343</v>
      </c>
      <c r="B237" s="37">
        <f>'[72]build_soc'!B25</f>
        <v>4.204954304000862</v>
      </c>
      <c r="C237" s="37">
        <f>'[72]build_soc'!C25</f>
        <v>2.9254250763671727</v>
      </c>
      <c r="D237" s="37">
        <f>'[72]build_soc'!D25</f>
        <v>2.8742784479862373</v>
      </c>
      <c r="E237" s="37">
        <f>'[72]build_soc'!E25</f>
        <v>3.4662024451080233</v>
      </c>
      <c r="F237" s="37">
        <f>'[72]build_soc'!F25</f>
        <v>4.903705698616643</v>
      </c>
      <c r="G237" s="41">
        <f>'[72]build_soc'!G25</f>
        <v>3.6405622118106598</v>
      </c>
      <c r="H237" s="38">
        <f>'[72]build_soc'!I25</f>
        <v>0.19432181442686194</v>
      </c>
      <c r="I237" s="41">
        <f>'[72]build_soc'!J25</f>
        <v>2.1050472980070314</v>
      </c>
    </row>
    <row r="238" spans="1:9" ht="12.75">
      <c r="A238" s="36">
        <v>43373</v>
      </c>
      <c r="B238" s="37">
        <f>'[72]build_soc'!B26</f>
        <v>4.294930104339256</v>
      </c>
      <c r="C238" s="37">
        <f>'[72]build_soc'!C26</f>
        <v>2.7861805436829026</v>
      </c>
      <c r="D238" s="37">
        <f>'[72]build_soc'!D26</f>
        <v>2.4017939480910218</v>
      </c>
      <c r="E238" s="37">
        <f>'[72]build_soc'!E26</f>
        <v>3.6115954063411158</v>
      </c>
      <c r="F238" s="37">
        <f>'[72]build_soc'!F26</f>
        <v>4.8035060703339605</v>
      </c>
      <c r="G238" s="41">
        <f>'[72]build_soc'!G26</f>
        <v>3.636031585317408</v>
      </c>
      <c r="H238" s="38">
        <f>'[72]build_soc'!I26</f>
        <v>0.19704979072321854</v>
      </c>
      <c r="I238" s="41">
        <f>'[72]build_soc'!J26</f>
        <v>2.087793942265147</v>
      </c>
    </row>
    <row r="239" spans="1:9" ht="12.75">
      <c r="A239" s="36">
        <v>43404</v>
      </c>
      <c r="B239" s="37">
        <f>'[72]build_soc'!B27</f>
        <v>3.9044407431930344</v>
      </c>
      <c r="C239" s="37">
        <f>'[72]build_soc'!C27</f>
        <v>2.836597245983658</v>
      </c>
      <c r="D239" s="37">
        <f>'[72]build_soc'!D27</f>
        <v>2.382008762120429</v>
      </c>
      <c r="E239" s="37">
        <f>'[72]build_soc'!E27</f>
        <v>3.6340426525177256</v>
      </c>
      <c r="F239" s="37">
        <f>'[72]build_soc'!F27</f>
        <v>4.495026904229846</v>
      </c>
      <c r="G239" s="41">
        <f>'[72]build_soc'!G27</f>
        <v>3.4637814106190365</v>
      </c>
      <c r="H239" s="38">
        <f>'[72]build_soc'!I27</f>
        <v>0.22584106389500555</v>
      </c>
      <c r="I239" s="41">
        <f>'[72]build_soc'!J27</f>
        <v>2.0054015690224816</v>
      </c>
    </row>
    <row r="240" spans="1:9" ht="12.75">
      <c r="A240" s="36">
        <v>43434</v>
      </c>
      <c r="B240" s="37">
        <f>'[72]build_soc'!B28</f>
        <v>3.7486264531494418</v>
      </c>
      <c r="C240" s="37">
        <f>'[72]build_soc'!C28</f>
        <v>2.731769923894289</v>
      </c>
      <c r="D240" s="37">
        <f>'[72]build_soc'!D28</f>
        <v>2.4526755783741865</v>
      </c>
      <c r="E240" s="37">
        <f>'[72]build_soc'!E28</f>
        <v>3.584619314527036</v>
      </c>
      <c r="F240" s="37">
        <f>'[72]build_soc'!F28</f>
        <v>4.718324364838213</v>
      </c>
      <c r="G240" s="41">
        <f>'[72]build_soc'!G28</f>
        <v>3.4191817925906354</v>
      </c>
      <c r="H240" s="38">
        <f>'[72]build_soc'!I28</f>
        <v>0.22342002401553038</v>
      </c>
      <c r="I240" s="41">
        <f>'[72]build_soc'!J28</f>
        <v>1.9776536117725583</v>
      </c>
    </row>
    <row r="241" spans="1:9" ht="12.75">
      <c r="A241" s="36">
        <v>43465</v>
      </c>
      <c r="B241" s="37">
        <f>'[72]build_soc'!B29</f>
        <v>2.259707486253732</v>
      </c>
      <c r="C241" s="37">
        <f>'[72]build_soc'!C29</f>
        <v>3.6003648855821977</v>
      </c>
      <c r="D241" s="37">
        <f>'[72]build_soc'!D29</f>
        <v>2.4715272261011</v>
      </c>
      <c r="E241" s="37">
        <f>'[72]build_soc'!E29</f>
        <v>3.525487638453091</v>
      </c>
      <c r="F241" s="37">
        <f>'[72]build_soc'!F29</f>
        <v>4.785402673732355</v>
      </c>
      <c r="G241" s="41">
        <f>'[72]build_soc'!G29</f>
        <v>3.356014286931069</v>
      </c>
      <c r="H241" s="38">
        <f>'[72]build_soc'!I29</f>
        <v>0.22473153829606005</v>
      </c>
      <c r="I241" s="41">
        <f>'[72]build_soc'!J29</f>
        <v>1.9509061233930105</v>
      </c>
    </row>
    <row r="242" spans="1:9" ht="12.75">
      <c r="A242" s="36">
        <v>43496</v>
      </c>
      <c r="B242" s="37">
        <f>'[72]build_soc'!B30</f>
        <v>2.7752138979030545</v>
      </c>
      <c r="C242" s="37">
        <f>'[72]build_soc'!C30</f>
        <v>3.140904339633515</v>
      </c>
      <c r="D242" s="37">
        <f>'[72]build_soc'!D30</f>
        <v>2.344252479005858</v>
      </c>
      <c r="E242" s="37">
        <f>'[72]build_soc'!E30</f>
        <v>3.476681110846801</v>
      </c>
      <c r="F242" s="37">
        <f>'[72]build_soc'!F30</f>
        <v>4.910965522769482</v>
      </c>
      <c r="G242" s="41">
        <f>'[72]build_soc'!G30</f>
        <v>3.295615762253272</v>
      </c>
      <c r="H242" s="38">
        <f>'[72]build_soc'!I30</f>
        <v>0.22285631678642207</v>
      </c>
      <c r="I242" s="41">
        <f>'[72]build_soc'!J30</f>
        <v>1.8988712646902823</v>
      </c>
    </row>
    <row r="243" spans="1:9" ht="12.75">
      <c r="A243" s="36">
        <v>43524</v>
      </c>
      <c r="B243" s="37">
        <f>'[72]build_soc'!B31</f>
        <v>2.9517396000100224</v>
      </c>
      <c r="C243" s="37">
        <f>'[72]build_soc'!C31</f>
        <v>3.035833317631378</v>
      </c>
      <c r="D243" s="37">
        <f>'[72]build_soc'!D31</f>
        <v>2.5178915761394705</v>
      </c>
      <c r="E243" s="37">
        <f>'[72]build_soc'!E31</f>
        <v>3.3570030815909244</v>
      </c>
      <c r="F243" s="37">
        <f>'[72]build_soc'!F31</f>
        <v>5.013572774565692</v>
      </c>
      <c r="G243" s="41">
        <f>'[72]build_soc'!G31</f>
        <v>3.285792891223327</v>
      </c>
      <c r="H243" s="38">
        <f>'[72]build_soc'!I31</f>
        <v>0.2249435506527799</v>
      </c>
      <c r="I243" s="41">
        <f>'[72]build_soc'!J31</f>
        <v>1.8809788616461915</v>
      </c>
    </row>
    <row r="244" spans="1:9" ht="12.75">
      <c r="A244" s="36">
        <v>43555</v>
      </c>
      <c r="B244" s="37">
        <f>'[72]build_soc'!B32</f>
        <v>1.7220322604781177</v>
      </c>
      <c r="C244" s="37">
        <f>'[72]build_soc'!C32</f>
        <v>3.777877539841144</v>
      </c>
      <c r="D244" s="37">
        <f>'[72]build_soc'!D32</f>
        <v>2.5616959121948377</v>
      </c>
      <c r="E244" s="37">
        <f>'[72]build_soc'!E32</f>
        <v>3.26772561062505</v>
      </c>
      <c r="F244" s="37">
        <f>'[72]build_soc'!F32</f>
        <v>5.157753149884732</v>
      </c>
      <c r="G244" s="41">
        <f>'[72]build_soc'!G32</f>
        <v>3.309382167521667</v>
      </c>
      <c r="H244" s="38">
        <f>'[72]build_soc'!I32</f>
        <v>0.22262819504970902</v>
      </c>
      <c r="I244" s="41">
        <f>'[72]build_soc'!J32</f>
        <v>1.8893849334509925</v>
      </c>
    </row>
    <row r="245" spans="1:9" ht="12.75">
      <c r="A245" s="36">
        <v>43585</v>
      </c>
      <c r="B245" s="37">
        <f>'[72]build_soc'!B33</f>
        <v>1.9017405816064856</v>
      </c>
      <c r="C245" s="37">
        <f>'[72]build_soc'!C33</f>
        <v>3.6032241614234377</v>
      </c>
      <c r="D245" s="37">
        <f>'[72]build_soc'!D33</f>
        <v>2.8961597146910463</v>
      </c>
      <c r="E245" s="37">
        <f>'[72]build_soc'!E33</f>
        <v>3.0188845513380946</v>
      </c>
      <c r="F245" s="37">
        <f>'[72]build_soc'!F33</f>
        <v>5.290931085090824</v>
      </c>
      <c r="G245" s="41">
        <f>'[72]build_soc'!G33</f>
        <v>3.3190444426717307</v>
      </c>
      <c r="H245" s="38">
        <f>'[72]build_soc'!I33</f>
        <v>0.18425282075785662</v>
      </c>
      <c r="I245" s="41">
        <f>'[72]build_soc'!J33</f>
        <v>1.8755390686460032</v>
      </c>
    </row>
    <row r="246" spans="1:9" ht="12.75">
      <c r="A246" s="36">
        <v>43616</v>
      </c>
      <c r="B246" s="37">
        <f>'[72]build_soc'!B34</f>
        <v>3.119228547658622</v>
      </c>
      <c r="C246" s="37">
        <f>'[72]build_soc'!C34</f>
        <v>2.9358701650387014</v>
      </c>
      <c r="D246" s="37">
        <f>'[72]build_soc'!D34</f>
        <v>2.793519536394956</v>
      </c>
      <c r="E246" s="37">
        <f>'[72]build_soc'!E34</f>
        <v>2.920896339200757</v>
      </c>
      <c r="F246" s="37">
        <f>'[72]build_soc'!F34</f>
        <v>4.953945891199319</v>
      </c>
      <c r="G246" s="41">
        <f>'[72]build_soc'!G34</f>
        <v>3.2087587103039303</v>
      </c>
      <c r="H246" s="38">
        <f>'[72]build_soc'!I34</f>
        <v>0.18318297960894225</v>
      </c>
      <c r="I246" s="41">
        <f>'[72]build_soc'!J34</f>
        <v>1.788747604078283</v>
      </c>
    </row>
    <row r="247" spans="1:9" ht="12.75">
      <c r="A247" s="36">
        <v>43646</v>
      </c>
      <c r="B247" s="37">
        <f>'[72]build_soc'!B35</f>
        <v>2.8895386446589497</v>
      </c>
      <c r="C247" s="37">
        <f>'[72]build_soc'!C35</f>
        <v>2.6749660790838052</v>
      </c>
      <c r="D247" s="37">
        <f>'[72]build_soc'!D35</f>
        <v>2.7656494014507236</v>
      </c>
      <c r="E247" s="37">
        <f>'[72]build_soc'!E35</f>
        <v>2.6470046915183256</v>
      </c>
      <c r="F247" s="37">
        <f>'[72]build_soc'!F35</f>
        <v>4.742520623864474</v>
      </c>
      <c r="G247" s="41">
        <f>'[72]build_soc'!G35</f>
        <v>3.012741348496814</v>
      </c>
      <c r="H247" s="38">
        <f>'[72]build_soc'!I35</f>
        <v>0.18170330445994629</v>
      </c>
      <c r="I247" s="41">
        <f>'[72]build_soc'!J35</f>
        <v>1.6778503121139592</v>
      </c>
    </row>
    <row r="248" spans="1:9" ht="12.75">
      <c r="A248" s="36">
        <v>43677</v>
      </c>
      <c r="B248" s="37">
        <f>'[72]build_soc'!B36</f>
        <v>1.819134504921618</v>
      </c>
      <c r="C248" s="37">
        <f>'[72]build_soc'!C36</f>
        <v>3.2501212814607174</v>
      </c>
      <c r="D248" s="37">
        <f>'[72]build_soc'!D36</f>
        <v>2.4788352097965536</v>
      </c>
      <c r="E248" s="37">
        <f>'[72]build_soc'!E36</f>
        <v>2.521382746914838</v>
      </c>
      <c r="F248" s="37">
        <f>'[72]build_soc'!F36</f>
        <v>4.520682760324113</v>
      </c>
      <c r="G248" s="41">
        <f>'[72]build_soc'!G36</f>
        <v>2.93356283942122</v>
      </c>
      <c r="H248" s="38">
        <f>'[72]build_soc'!I36</f>
        <v>0.18166464009500818</v>
      </c>
      <c r="I248" s="41">
        <f>'[72]build_soc'!J36</f>
        <v>1.6071733285100658</v>
      </c>
    </row>
    <row r="249" spans="1:9" ht="12.75">
      <c r="A249" s="36">
        <v>43708</v>
      </c>
      <c r="B249" s="37">
        <f>'[72]build_soc'!B37</f>
        <v>2.4238729685004383</v>
      </c>
      <c r="C249" s="37">
        <f>'[72]build_soc'!C37</f>
        <v>3.037316455957534</v>
      </c>
      <c r="D249" s="37">
        <f>'[72]build_soc'!D37</f>
        <v>2.3194856670570023</v>
      </c>
      <c r="E249" s="37">
        <f>'[72]build_soc'!E37</f>
        <v>2.6036183426497876</v>
      </c>
      <c r="F249" s="37">
        <f>'[72]build_soc'!F37</f>
        <v>4.284114785503711</v>
      </c>
      <c r="G249" s="41">
        <f>'[72]build_soc'!G37</f>
        <v>2.8735257078472825</v>
      </c>
      <c r="H249" s="38">
        <f>'[72]build_soc'!I37</f>
        <v>0.1798980118855356</v>
      </c>
      <c r="I249" s="41">
        <f>'[72]build_soc'!J37</f>
        <v>1.5710550112882762</v>
      </c>
    </row>
    <row r="250" spans="1:9" ht="12.75">
      <c r="A250" s="36">
        <v>43738</v>
      </c>
      <c r="B250" s="37">
        <f>'[72]build_soc'!B38</f>
        <v>3.018530657371924</v>
      </c>
      <c r="C250" s="37">
        <f>'[72]build_soc'!C38</f>
        <v>2.6100289043527134</v>
      </c>
      <c r="D250" s="37">
        <f>'[72]build_soc'!D38</f>
        <v>2.040237638201647</v>
      </c>
      <c r="E250" s="37">
        <f>'[72]build_soc'!E38</f>
        <v>2.5715898408199407</v>
      </c>
      <c r="F250" s="37">
        <f>'[72]build_soc'!F38</f>
        <v>4.149055546379436</v>
      </c>
      <c r="G250" s="41">
        <f>'[72]build_soc'!G38</f>
        <v>2.8221116795097068</v>
      </c>
      <c r="H250" s="38">
        <f>'[72]build_soc'!I38</f>
        <v>0.1801604882495958</v>
      </c>
      <c r="I250" s="41">
        <f>'[72]build_soc'!J38</f>
        <v>1.5190750424916877</v>
      </c>
    </row>
    <row r="251" spans="1:9" ht="12.75">
      <c r="A251" s="36">
        <v>43769</v>
      </c>
      <c r="B251" s="37">
        <f>'[72]build_soc'!B39</f>
        <v>2.748578620385273</v>
      </c>
      <c r="C251" s="37">
        <f>'[72]build_soc'!C39</f>
        <v>2.3702660388867223</v>
      </c>
      <c r="D251" s="37">
        <f>'[72]build_soc'!D39</f>
        <v>2.089194376826112</v>
      </c>
      <c r="E251" s="37">
        <f>'[72]build_soc'!E39</f>
        <v>2.531678493225177</v>
      </c>
      <c r="F251" s="37">
        <f>'[72]build_soc'!F39</f>
        <v>4.208818448161607</v>
      </c>
      <c r="G251" s="41">
        <f>'[72]build_soc'!G39</f>
        <v>2.6923578707207576</v>
      </c>
      <c r="H251" s="38">
        <f>'[72]build_soc'!I39</f>
        <v>0.18180212892250397</v>
      </c>
      <c r="I251" s="41">
        <f>'[72]build_soc'!J39</f>
        <v>1.422048270027204</v>
      </c>
    </row>
    <row r="252" spans="1:9" ht="12.75">
      <c r="A252" s="36">
        <v>43799</v>
      </c>
      <c r="B252" s="37">
        <f>'[72]build_soc'!B40</f>
        <v>2.5520533967794923</v>
      </c>
      <c r="C252" s="37">
        <f>'[72]build_soc'!C40</f>
        <v>2.3092161256895</v>
      </c>
      <c r="D252" s="37">
        <f>'[72]build_soc'!D40</f>
        <v>2.0803236318737577</v>
      </c>
      <c r="E252" s="37">
        <f>'[72]build_soc'!E40</f>
        <v>2.5284546169403717</v>
      </c>
      <c r="F252" s="37">
        <f>'[72]build_soc'!F40</f>
        <v>4.076377241255435</v>
      </c>
      <c r="G252" s="41">
        <f>'[72]build_soc'!G40</f>
        <v>2.650505372494757</v>
      </c>
      <c r="H252" s="38">
        <f>'[72]build_soc'!I40</f>
        <v>0.1814528767250971</v>
      </c>
      <c r="I252" s="41">
        <f>'[72]build_soc'!J40</f>
        <v>1.3978577060558814</v>
      </c>
    </row>
    <row r="253" spans="1:9" ht="12.75">
      <c r="A253" s="36">
        <v>43830</v>
      </c>
      <c r="B253" s="37">
        <f>'[72]build_soc'!B41</f>
        <v>1.668773786017893</v>
      </c>
      <c r="C253" s="37">
        <f>'[72]build_soc'!C41</f>
        <v>2.7046544280878404</v>
      </c>
      <c r="D253" s="37">
        <f>'[72]build_soc'!D41</f>
        <v>1.9399157322312046</v>
      </c>
      <c r="E253" s="37">
        <f>'[72]build_soc'!E41</f>
        <v>2.7696485589002706</v>
      </c>
      <c r="F253" s="37">
        <f>'[72]build_soc'!F41</f>
        <v>4.327244388941646</v>
      </c>
      <c r="G253" s="41">
        <f>'[72]build_soc'!G41</f>
        <v>2.660592088297287</v>
      </c>
      <c r="H253" s="38">
        <f>'[72]build_soc'!I41</f>
        <v>0.17978607656161041</v>
      </c>
      <c r="I253" s="41">
        <f>'[72]build_soc'!J41</f>
        <v>1.3920984029855201</v>
      </c>
    </row>
    <row r="254" spans="1:9" ht="12.75">
      <c r="A254" s="36">
        <v>43861</v>
      </c>
      <c r="B254" s="37">
        <f>'[72]build_soc'!B42</f>
        <v>1.9049803838435908</v>
      </c>
      <c r="C254" s="37">
        <f>'[72]build_soc'!C42</f>
        <v>2.5739277827010754</v>
      </c>
      <c r="D254" s="37">
        <f>'[72]build_soc'!D42</f>
        <v>1.8114904506988958</v>
      </c>
      <c r="E254" s="37">
        <f>'[72]build_soc'!E42</f>
        <v>2.860378571370464</v>
      </c>
      <c r="F254" s="37">
        <f>'[72]build_soc'!F42</f>
        <v>4.323032684602534</v>
      </c>
      <c r="G254" s="41">
        <f>'[72]build_soc'!G42</f>
        <v>2.687764496013175</v>
      </c>
      <c r="H254" s="38">
        <f>'[72]build_soc'!I42</f>
        <v>0.17923127649942366</v>
      </c>
      <c r="I254" s="41">
        <f>'[72]build_soc'!J42</f>
        <v>1.4139822712638983</v>
      </c>
    </row>
    <row r="255" spans="1:9" ht="12.75">
      <c r="A255" s="36">
        <v>43890</v>
      </c>
      <c r="B255" s="37">
        <f>'[72]build_soc'!B43</f>
        <v>2.684006657195413</v>
      </c>
      <c r="C255" s="37">
        <f>'[72]build_soc'!C43</f>
        <v>2.128134594352843</v>
      </c>
      <c r="D255" s="37">
        <f>'[72]build_soc'!D43</f>
        <v>1.9646069555841543</v>
      </c>
      <c r="E255" s="37">
        <f>'[72]build_soc'!E43</f>
        <v>2.7781940937673753</v>
      </c>
      <c r="F255" s="37">
        <f>'[72]build_soc'!F43</f>
        <v>4.322379835087845</v>
      </c>
      <c r="G255" s="41">
        <f>'[72]build_soc'!G43</f>
        <v>2.7042898061265754</v>
      </c>
      <c r="H255" s="38">
        <f>'[72]build_soc'!I43</f>
        <v>0.17886345118658914</v>
      </c>
      <c r="I255" s="41">
        <f>'[72]build_soc'!J43</f>
        <v>1.409430709555793</v>
      </c>
    </row>
    <row r="256" spans="1:9" ht="12.75">
      <c r="A256" s="36">
        <v>43921</v>
      </c>
      <c r="B256" s="37">
        <f>'[72]build_soc'!B44</f>
        <v>2.0579875608266502</v>
      </c>
      <c r="C256" s="37">
        <f>'[72]build_soc'!C44</f>
        <v>2.727823334039619</v>
      </c>
      <c r="D256" s="37">
        <f>'[72]build_soc'!D44</f>
        <v>1.8988142734608098</v>
      </c>
      <c r="E256" s="37">
        <f>'[72]build_soc'!E44</f>
        <v>2.7291916054088743</v>
      </c>
      <c r="F256" s="37">
        <f>'[72]build_soc'!F44</f>
        <v>3.799558425283334</v>
      </c>
      <c r="G256" s="41">
        <f>'[72]build_soc'!G44</f>
        <v>2.629383313790123</v>
      </c>
      <c r="H256" s="38">
        <f>'[72]build_soc'!I44</f>
        <v>0.17959388332397416</v>
      </c>
      <c r="I256" s="41">
        <f>'[72]build_soc'!J44</f>
        <v>1.3757792385605239</v>
      </c>
    </row>
    <row r="257" spans="1:9" ht="12.75">
      <c r="A257" s="36">
        <v>43951</v>
      </c>
      <c r="B257" s="37">
        <f>'[72]build_soc'!B45</f>
        <v>2.05347969812038</v>
      </c>
      <c r="C257" s="37">
        <f>'[72]build_soc'!C45</f>
        <v>2.486187532850765</v>
      </c>
      <c r="D257" s="37">
        <f>'[72]build_soc'!D45</f>
        <v>2.0473798879937144</v>
      </c>
      <c r="E257" s="37">
        <f>'[72]build_soc'!E45</f>
        <v>2.7790997361722285</v>
      </c>
      <c r="F257" s="37">
        <f>'[72]build_soc'!F45</f>
        <v>3.3719469084277143</v>
      </c>
      <c r="G257" s="41">
        <f>'[72]build_soc'!G45</f>
        <v>2.544822827839686</v>
      </c>
      <c r="H257" s="38">
        <f>'[72]build_soc'!I45</f>
        <v>0.17905263150837325</v>
      </c>
      <c r="I257" s="41">
        <f>'[72]build_soc'!J45</f>
        <v>1.3186260392932163</v>
      </c>
    </row>
    <row r="258" spans="1:9" ht="12.75">
      <c r="A258" s="36">
        <v>43982</v>
      </c>
      <c r="B258" s="37">
        <f>'[72]build_soc'!B46</f>
        <v>2.8118362222641866</v>
      </c>
      <c r="C258" s="37">
        <f>'[72]build_soc'!C46</f>
        <v>2.0551133788340517</v>
      </c>
      <c r="D258" s="37">
        <f>'[72]build_soc'!D46</f>
        <v>1.8109546201172355</v>
      </c>
      <c r="E258" s="37">
        <f>'[72]build_soc'!E46</f>
        <v>2.769906701266181</v>
      </c>
      <c r="F258" s="37">
        <f>'[72]build_soc'!F46</f>
        <v>3.1936189681669402</v>
      </c>
      <c r="G258" s="41">
        <f>'[72]build_soc'!G46</f>
        <v>2.5354694431994846</v>
      </c>
      <c r="H258" s="38">
        <f>'[72]build_soc'!I46</f>
        <v>0.1793476568898412</v>
      </c>
      <c r="I258" s="41">
        <f>'[72]build_soc'!J46</f>
        <v>1.3100313398631285</v>
      </c>
    </row>
    <row r="259" spans="1:9" ht="15.75" customHeight="1">
      <c r="A259" s="36">
        <v>44012</v>
      </c>
      <c r="B259" s="37">
        <f>'[72]build_soc'!B47</f>
        <v>2.1300231802781893</v>
      </c>
      <c r="C259" s="37">
        <f>'[72]build_soc'!C47</f>
        <v>2.2160266345228266</v>
      </c>
      <c r="D259" s="37">
        <f>'[72]build_soc'!D47</f>
        <v>2.2257485471708267</v>
      </c>
      <c r="E259" s="37">
        <f>'[72]build_soc'!E47</f>
        <v>2.611614333883932</v>
      </c>
      <c r="F259" s="37">
        <f>'[72]build_soc'!F47</f>
        <v>2.982564272220965</v>
      </c>
      <c r="G259" s="41">
        <f>'[72]build_soc'!G47</f>
        <v>2.395611739549519</v>
      </c>
      <c r="H259" s="38">
        <f>'[72]build_soc'!I47</f>
        <v>0.1717327207661187</v>
      </c>
      <c r="I259" s="41">
        <f>'[72]build_soc'!J47</f>
        <v>1.2486664441366948</v>
      </c>
    </row>
    <row r="260" spans="1:9" ht="12.75">
      <c r="A260" s="36">
        <v>44043</v>
      </c>
      <c r="B260" s="37">
        <f>'[72]build_soc'!B48</f>
        <v>2.100643516311443</v>
      </c>
      <c r="C260" s="37">
        <f>'[72]build_soc'!C48</f>
        <v>2.205640728971716</v>
      </c>
      <c r="D260" s="37">
        <f>'[72]build_soc'!D48</f>
        <v>2.2910169060726644</v>
      </c>
      <c r="E260" s="37">
        <f>'[72]build_soc'!E48</f>
        <v>2.539174386779297</v>
      </c>
      <c r="F260" s="37">
        <f>'[72]build_soc'!F48</f>
        <v>2.4640549635026043</v>
      </c>
      <c r="G260" s="41">
        <f>'[72]build_soc'!G48</f>
        <v>2.3054765686856067</v>
      </c>
      <c r="H260" s="38">
        <f>'[72]build_soc'!I48</f>
        <v>0.17085501524394556</v>
      </c>
      <c r="I260" s="41">
        <f>'[72]build_soc'!J48</f>
        <v>1.1867015506107543</v>
      </c>
    </row>
    <row r="261" spans="1:9" ht="12.75">
      <c r="A261" s="36">
        <v>44074</v>
      </c>
      <c r="B261" s="37">
        <f>'[72]build_soc'!B49</f>
        <v>2.1641302511013683</v>
      </c>
      <c r="C261" s="37">
        <f>'[72]build_soc'!C49</f>
        <v>2.025129831082687</v>
      </c>
      <c r="D261" s="37">
        <f>'[72]build_soc'!D49</f>
        <v>2.2686323786618945</v>
      </c>
      <c r="E261" s="37">
        <f>'[72]build_soc'!E49</f>
        <v>2.7441666317120084</v>
      </c>
      <c r="F261" s="37">
        <f>'[72]build_soc'!F49</f>
        <v>2.231311864516686</v>
      </c>
      <c r="G261" s="41">
        <f>'[72]build_soc'!G49</f>
        <v>2.2879312698468386</v>
      </c>
      <c r="H261" s="38">
        <f>'[72]build_soc'!I49</f>
        <v>0.1712461673263588</v>
      </c>
      <c r="I261" s="41">
        <f>'[72]build_soc'!J49</f>
        <v>1.168526692826379</v>
      </c>
    </row>
    <row r="262" spans="1:9" ht="12.75">
      <c r="A262" s="36">
        <v>44104</v>
      </c>
      <c r="B262" s="37">
        <f>'[72]build_soc'!B50</f>
        <v>1.9931050318890233</v>
      </c>
      <c r="C262" s="37">
        <f>'[72]build_soc'!C50</f>
        <v>2.4087412872379192</v>
      </c>
      <c r="D262" s="37">
        <f>'[72]build_soc'!D50</f>
        <v>2.1702135362234674</v>
      </c>
      <c r="E262" s="37">
        <f>'[72]build_soc'!E50</f>
        <v>2.5747336600185076</v>
      </c>
      <c r="F262" s="37">
        <f>'[72]build_soc'!F50</f>
        <v>2.0482512082377706</v>
      </c>
      <c r="G262" s="41">
        <f>'[72]build_soc'!G50</f>
        <v>2.2558696441869035</v>
      </c>
      <c r="H262" s="38">
        <f>'[72]build_soc'!I50</f>
        <v>0.17047502903075434</v>
      </c>
      <c r="I262" s="41">
        <f>'[72]build_soc'!J50</f>
        <v>1.146187005441041</v>
      </c>
    </row>
    <row r="263" spans="1:9" ht="12.75">
      <c r="A263" s="36">
        <v>44135</v>
      </c>
      <c r="B263" s="37">
        <f>'[72]build_soc'!B51</f>
        <v>1.889884624680945</v>
      </c>
      <c r="C263" s="37">
        <f>'[72]build_soc'!C51</f>
        <v>2.3935458178754283</v>
      </c>
      <c r="D263" s="37">
        <f>'[72]build_soc'!D51</f>
        <v>2.0711767665811776</v>
      </c>
      <c r="E263" s="37">
        <f>'[72]build_soc'!E51</f>
        <v>2.712910675672241</v>
      </c>
      <c r="F263" s="37">
        <f>'[72]build_soc'!F51</f>
        <v>1.9306418312600435</v>
      </c>
      <c r="G263" s="41">
        <f>'[72]build_soc'!G51</f>
        <v>2.300493473285364</v>
      </c>
      <c r="H263" s="38">
        <f>'[72]build_soc'!I51</f>
        <v>0.1731555608373549</v>
      </c>
      <c r="I263" s="41">
        <f>'[72]build_soc'!J51</f>
        <v>1.2141673184783022</v>
      </c>
    </row>
    <row r="264" spans="1:9" ht="12.75">
      <c r="A264" s="36">
        <v>44165</v>
      </c>
      <c r="B264" s="37">
        <f>'[72]build_soc'!B52</f>
        <v>2.3508842953313156</v>
      </c>
      <c r="C264" s="37">
        <f>'[72]build_soc'!C52</f>
        <v>1.966156385770965</v>
      </c>
      <c r="D264" s="37">
        <f>'[72]build_soc'!D52</f>
        <v>2.1370668872075314</v>
      </c>
      <c r="E264" s="37">
        <f>'[72]build_soc'!E52</f>
        <v>3.0625494117293877</v>
      </c>
      <c r="F264" s="37">
        <f>'[72]build_soc'!F52</f>
        <v>2.2367060798628455</v>
      </c>
      <c r="G264" s="41">
        <f>'[72]build_soc'!G52</f>
        <v>2.39448403762879</v>
      </c>
      <c r="H264" s="38">
        <f>'[72]build_soc'!I52</f>
        <v>0.17318245147864877</v>
      </c>
      <c r="I264" s="41">
        <f>'[72]build_soc'!J52</f>
        <v>1.2598339821659759</v>
      </c>
    </row>
    <row r="265" spans="1:9" ht="12.75">
      <c r="A265" s="36">
        <v>44196</v>
      </c>
      <c r="B265" s="37">
        <f>'[72]build_soc'!B53</f>
        <v>1.861921270290823</v>
      </c>
      <c r="C265" s="37">
        <f>'[72]build_soc'!C53</f>
        <v>2.3418654291309298</v>
      </c>
      <c r="D265" s="37">
        <f>'[72]build_soc'!D53</f>
        <v>1.9845490403277435</v>
      </c>
      <c r="E265" s="37">
        <f>'[72]build_soc'!E53</f>
        <v>3.0239070579303258</v>
      </c>
      <c r="F265" s="37">
        <f>'[72]build_soc'!F53</f>
        <v>2.230181012265585</v>
      </c>
      <c r="G265" s="41">
        <f>'[72]build_soc'!G53</f>
        <v>2.3817565023698575</v>
      </c>
      <c r="H265" s="38">
        <f>'[72]build_soc'!I53</f>
        <v>0.17197164824759062</v>
      </c>
      <c r="I265" s="41">
        <f>'[72]build_soc'!J53</f>
        <v>1.2567651427523863</v>
      </c>
    </row>
    <row r="266" spans="1:9" ht="12.75">
      <c r="A266" s="36">
        <v>44227</v>
      </c>
      <c r="B266" s="37">
        <f>'[72]build_soc'!B54</f>
        <v>1.5488076776249413</v>
      </c>
      <c r="C266" s="37">
        <f>'[72]build_soc'!C54</f>
        <v>2.3415338117678868</v>
      </c>
      <c r="D266" s="37">
        <f>'[72]build_soc'!D54</f>
        <v>1.9023174333834378</v>
      </c>
      <c r="E266" s="37">
        <f>'[72]build_soc'!E54</f>
        <v>2.9468848084912502</v>
      </c>
      <c r="F266" s="37">
        <f>'[72]build_soc'!F54</f>
        <v>2.400981303881609</v>
      </c>
      <c r="G266" s="41">
        <f>'[72]build_soc'!G54</f>
        <v>2.479475009048019</v>
      </c>
      <c r="H266" s="38">
        <f>'[72]build_soc'!I54</f>
        <v>0.1744243537154185</v>
      </c>
      <c r="I266" s="41">
        <f>'[72]build_soc'!J54</f>
        <v>1.3207182266715245</v>
      </c>
    </row>
    <row r="267" spans="1:9" ht="12.75">
      <c r="A267" s="36">
        <v>44255</v>
      </c>
      <c r="B267" s="37">
        <f>'[72]build_soc'!B55</f>
        <v>1.4218718634027327</v>
      </c>
      <c r="C267" s="37">
        <f>'[72]build_soc'!C55</f>
        <v>2.4180902269074007</v>
      </c>
      <c r="D267" s="37">
        <f>'[72]build_soc'!D55</f>
        <v>1.9032006022321282</v>
      </c>
      <c r="E267" s="37">
        <f>'[72]build_soc'!E55</f>
        <v>2.963938120361436</v>
      </c>
      <c r="F267" s="37">
        <f>'[72]build_soc'!F55</f>
        <v>2.3944522310360967</v>
      </c>
      <c r="G267" s="41">
        <f>'[72]build_soc'!G55</f>
        <v>2.497872272470934</v>
      </c>
      <c r="H267" s="38">
        <f>'[72]build_soc'!I55</f>
        <v>0.16024122010853947</v>
      </c>
      <c r="I267" s="41">
        <f>'[72]build_soc'!J55</f>
        <v>1.3139480576938982</v>
      </c>
    </row>
    <row r="268" spans="1:9" ht="12.75">
      <c r="A268" s="36">
        <v>44286</v>
      </c>
      <c r="B268" s="37">
        <f>'[72]build_soc'!B56</f>
        <v>1.5035601097012912</v>
      </c>
      <c r="C268" s="37">
        <f>'[72]build_soc'!C56</f>
        <v>2.295851401543793</v>
      </c>
      <c r="D268" s="37">
        <f>'[72]build_soc'!D56</f>
        <v>1.9568757486325414</v>
      </c>
      <c r="E268" s="37">
        <f>'[72]build_soc'!E56</f>
        <v>2.9606200165197305</v>
      </c>
      <c r="F268" s="37">
        <f>'[72]build_soc'!F56</f>
        <v>2.3749719964388447</v>
      </c>
      <c r="G268" s="41">
        <f>'[72]build_soc'!G56</f>
        <v>2.486173901834556</v>
      </c>
      <c r="H268" s="38">
        <f>'[72]build_soc'!I56</f>
        <v>0.15998205502614446</v>
      </c>
      <c r="I268" s="41">
        <f>'[72]build_soc'!J56</f>
        <v>1.2859819955939382</v>
      </c>
    </row>
    <row r="269" spans="1:9" ht="12.75">
      <c r="A269" s="36">
        <v>44316</v>
      </c>
      <c r="B269" s="37">
        <f>'[72]build_soc'!B57</f>
        <v>0.8893044050802318</v>
      </c>
      <c r="C269" s="37">
        <f>'[72]build_soc'!C57</f>
        <v>2.335211064018058</v>
      </c>
      <c r="D269" s="37">
        <f>'[72]build_soc'!D57</f>
        <v>1.9569207582213606</v>
      </c>
      <c r="E269" s="37">
        <f>'[72]build_soc'!E57</f>
        <v>2.9615028890301964</v>
      </c>
      <c r="F269" s="37">
        <f>'[72]build_soc'!F57</f>
        <v>2.349583399336538</v>
      </c>
      <c r="G269" s="41">
        <f>'[72]build_soc'!G57</f>
        <v>2.4753979074804056</v>
      </c>
      <c r="H269" s="38">
        <f>'[72]build_soc'!I57</f>
        <v>0.15840628630533893</v>
      </c>
      <c r="I269" s="41">
        <f>'[72]build_soc'!J57</f>
        <v>1.2711255006755566</v>
      </c>
    </row>
    <row r="270" spans="1:9" ht="12.75">
      <c r="A270" s="36">
        <v>44347</v>
      </c>
      <c r="B270" s="37">
        <f>'[72]build_soc'!B58</f>
        <v>0.8847722192729892</v>
      </c>
      <c r="C270" s="37">
        <f>'[72]build_soc'!C58</f>
        <v>3.005347149247722</v>
      </c>
      <c r="D270" s="37">
        <f>'[72]build_soc'!D58</f>
        <v>2.1624362388529894</v>
      </c>
      <c r="E270" s="37">
        <f>'[72]build_soc'!E58</f>
        <v>2.9915681271128585</v>
      </c>
      <c r="F270" s="37">
        <f>'[72]build_soc'!F58</f>
        <v>2.3251635094661225</v>
      </c>
      <c r="G270" s="41">
        <f>'[72]build_soc'!G58</f>
        <v>2.6091277957937566</v>
      </c>
      <c r="H270" s="38">
        <f>'[72]build_soc'!I58</f>
        <v>0.1578469473284965</v>
      </c>
      <c r="I270" s="41">
        <f>'[72]build_soc'!J58</f>
        <v>1.3632002019411058</v>
      </c>
    </row>
    <row r="271" spans="1:9" ht="12.75">
      <c r="A271" s="36">
        <v>44377</v>
      </c>
      <c r="B271" s="37">
        <f>'[72]build_soc'!B59</f>
        <v>0.8697029070625211</v>
      </c>
      <c r="C271" s="37">
        <f>'[72]build_soc'!C59</f>
        <v>2.9691404869095543</v>
      </c>
      <c r="D271" s="37">
        <f>'[72]build_soc'!D59</f>
        <v>2.233463770545439</v>
      </c>
      <c r="E271" s="37">
        <f>'[72]build_soc'!E59</f>
        <v>3.0064362654557715</v>
      </c>
      <c r="F271" s="37">
        <f>'[72]build_soc'!F59</f>
        <v>2.623776966369046</v>
      </c>
      <c r="G271" s="41">
        <f>'[72]build_soc'!G59</f>
        <v>2.6840989343431647</v>
      </c>
      <c r="H271" s="38">
        <f>'[72]build_soc'!I59</f>
        <v>0.15428598889641645</v>
      </c>
      <c r="I271" s="41">
        <f>'[72]build_soc'!J59</f>
        <v>1.409285187922531</v>
      </c>
    </row>
    <row r="272" spans="1:9" ht="12.75">
      <c r="A272" s="36">
        <v>44408</v>
      </c>
      <c r="B272" s="37">
        <f>'[72]build_soc'!B60</f>
        <v>2.562466209412358</v>
      </c>
      <c r="C272" s="37">
        <f>'[72]build_soc'!C60</f>
        <v>2.3366268426855004</v>
      </c>
      <c r="D272" s="37">
        <f>'[72]build_soc'!D60</f>
        <v>2.2179313632572195</v>
      </c>
      <c r="E272" s="37">
        <f>'[72]build_soc'!E60</f>
        <v>2.8195662304781797</v>
      </c>
      <c r="F272" s="37">
        <f>'[72]build_soc'!F60</f>
        <v>2.626164614819478</v>
      </c>
      <c r="G272" s="41">
        <f>'[72]build_soc'!G60</f>
        <v>2.54356222749121</v>
      </c>
      <c r="H272" s="38">
        <f>'[72]build_soc'!I60</f>
        <v>0.15298429273017664</v>
      </c>
      <c r="I272" s="41">
        <f>'[72]build_soc'!J60</f>
        <v>1.2875477370781652</v>
      </c>
    </row>
    <row r="273" spans="1:9" ht="12.75">
      <c r="A273" s="36">
        <v>44439</v>
      </c>
      <c r="B273" s="37">
        <f>'[72]build_soc'!B61</f>
        <v>1.288158254468151</v>
      </c>
      <c r="C273" s="37">
        <f>'[72]build_soc'!C61</f>
        <v>2.6769068321570977</v>
      </c>
      <c r="D273" s="37">
        <f>'[72]build_soc'!D61</f>
        <v>2.239786033341247</v>
      </c>
      <c r="E273" s="37">
        <f>'[72]build_soc'!E61</f>
        <v>2.766544809094498</v>
      </c>
      <c r="F273" s="37">
        <f>'[72]build_soc'!F61</f>
        <v>2.6256116825931657</v>
      </c>
      <c r="G273" s="41">
        <f>'[72]build_soc'!G61</f>
        <v>2.5573495320437476</v>
      </c>
      <c r="H273" s="38">
        <f>'[72]build_soc'!I61</f>
        <v>0.15382824617355437</v>
      </c>
      <c r="I273" s="41">
        <f>'[72]build_soc'!J61</f>
        <v>1.2976192871384562</v>
      </c>
    </row>
    <row r="274" spans="1:9" ht="12.75">
      <c r="A274" s="36">
        <v>44469</v>
      </c>
      <c r="B274" s="37">
        <f>'[72]build_soc'!B62</f>
        <v>1.379249158322305</v>
      </c>
      <c r="C274" s="37">
        <f>'[72]build_soc'!C62</f>
        <v>2.502781906719368</v>
      </c>
      <c r="D274" s="37">
        <f>'[72]build_soc'!D62</f>
        <v>2.1901670561445994</v>
      </c>
      <c r="E274" s="37">
        <f>'[72]build_soc'!E62</f>
        <v>2.7715147310904986</v>
      </c>
      <c r="F274" s="37">
        <f>'[72]build_soc'!F62</f>
        <v>2.629071166358938</v>
      </c>
      <c r="G274" s="41">
        <f>'[72]build_soc'!G62</f>
        <v>2.530575324232332</v>
      </c>
      <c r="H274" s="38">
        <f>'[72]build_soc'!I62</f>
        <v>0.15436981536957547</v>
      </c>
      <c r="I274" s="41">
        <f>'[72]build_soc'!J62</f>
        <v>1.2637441512966001</v>
      </c>
    </row>
    <row r="275" spans="1:9" ht="12.75">
      <c r="A275" s="36">
        <v>44500</v>
      </c>
      <c r="B275" s="37">
        <f>'[72]build_soc'!B63</f>
        <v>1.361434046145403</v>
      </c>
      <c r="C275" s="37">
        <f>'[72]build_soc'!C63</f>
        <v>2.3762144713637063</v>
      </c>
      <c r="D275" s="37">
        <f>'[72]build_soc'!D63</f>
        <v>2.3861075390665367</v>
      </c>
      <c r="E275" s="37">
        <f>'[72]build_soc'!E63</f>
        <v>2.735811268695838</v>
      </c>
      <c r="F275" s="37">
        <f>'[72]build_soc'!F63</f>
        <v>2.70081753270658</v>
      </c>
      <c r="G275" s="41">
        <f>'[72]build_soc'!G63</f>
        <v>2.56040176488758</v>
      </c>
      <c r="H275" s="38">
        <f>'[72]build_soc'!I63</f>
        <v>0.1540220360672789</v>
      </c>
      <c r="I275" s="41">
        <f>'[72]build_soc'!J63</f>
        <v>1.2484321534145097</v>
      </c>
    </row>
    <row r="276" spans="1:9" ht="12.75">
      <c r="A276" s="36">
        <v>44530</v>
      </c>
      <c r="B276" s="37">
        <f>'[72]build_soc'!B64</f>
        <v>1.5111159195689554</v>
      </c>
      <c r="C276" s="37">
        <f>'[72]build_soc'!C64</f>
        <v>2.3205664715230774</v>
      </c>
      <c r="D276" s="37">
        <f>'[72]build_soc'!D64</f>
        <v>2.4279175421835504</v>
      </c>
      <c r="E276" s="37">
        <f>'[72]build_soc'!E64</f>
        <v>2.9407829096181968</v>
      </c>
      <c r="F276" s="37">
        <f>'[72]build_soc'!F64</f>
        <v>2.6634990881331277</v>
      </c>
      <c r="G276" s="41">
        <f>'[72]build_soc'!G64</f>
        <v>2.6391123614358207</v>
      </c>
      <c r="H276" s="38">
        <f>'[72]build_soc'!I64</f>
        <v>0.15362522276267004</v>
      </c>
      <c r="I276" s="41">
        <f>'[72]build_soc'!J64</f>
        <v>1.2873802824588032</v>
      </c>
    </row>
    <row r="277" spans="1:9" ht="12.75">
      <c r="A277" s="36">
        <v>44561</v>
      </c>
      <c r="B277" s="37">
        <f>'[72]build_soc'!B65</f>
        <v>1.4512492776501071</v>
      </c>
      <c r="C277" s="37">
        <f>'[72]build_soc'!C65</f>
        <v>2.604469186663032</v>
      </c>
      <c r="D277" s="37">
        <f>'[72]build_soc'!D65</f>
        <v>2.3802939496677316</v>
      </c>
      <c r="E277" s="37">
        <f>'[72]build_soc'!E65</f>
        <v>2.9935063392382406</v>
      </c>
      <c r="F277" s="37">
        <f>'[72]build_soc'!F65</f>
        <v>2.7397312401022993</v>
      </c>
      <c r="G277" s="41">
        <f>'[72]build_soc'!G65</f>
        <v>2.697760028856709</v>
      </c>
      <c r="H277" s="38">
        <f>'[72]build_soc'!I65</f>
        <v>0.15235417618406302</v>
      </c>
      <c r="I277" s="41">
        <f>'[72]build_soc'!J65</f>
        <v>1.2858377881671836</v>
      </c>
    </row>
    <row r="278" spans="1:9" ht="12.75">
      <c r="A278" s="36">
        <v>44592</v>
      </c>
      <c r="B278" s="37">
        <f>'[72]build_soc'!B66</f>
        <v>1.5644295319315848</v>
      </c>
      <c r="C278" s="37">
        <f>'[72]build_soc'!C66</f>
        <v>2.631656326763675</v>
      </c>
      <c r="D278" s="37">
        <f>'[72]build_soc'!D66</f>
        <v>2.2052177580767767</v>
      </c>
      <c r="E278" s="37">
        <f>'[72]build_soc'!E66</f>
        <v>3.0717316322506516</v>
      </c>
      <c r="F278" s="37">
        <f>'[72]build_soc'!F66</f>
        <v>2.7800407028705894</v>
      </c>
      <c r="G278" s="41">
        <f>'[72]build_soc'!G66</f>
        <v>2.7053260278663744</v>
      </c>
      <c r="H278" s="38">
        <f>'[72]build_soc'!I66</f>
        <v>0.15255368432003574</v>
      </c>
      <c r="I278" s="41">
        <f>'[72]build_soc'!J66</f>
        <v>1.2751954152563285</v>
      </c>
    </row>
    <row r="279" spans="1:9" ht="12.75">
      <c r="A279" s="36">
        <v>44620</v>
      </c>
      <c r="B279" s="37">
        <f>'[72]build_soc'!B67</f>
        <v>1.9805059286301232</v>
      </c>
      <c r="C279" s="37">
        <f>'[72]build_soc'!C67</f>
        <v>3.2774969200914295</v>
      </c>
      <c r="D279" s="37">
        <f>'[72]build_soc'!D67</f>
        <v>2.314944463779722</v>
      </c>
      <c r="E279" s="37">
        <f>'[72]build_soc'!E67</f>
        <v>3.0901313572379268</v>
      </c>
      <c r="F279" s="37">
        <f>'[72]build_soc'!F67</f>
        <v>2.7802750800649725</v>
      </c>
      <c r="G279" s="41">
        <f>'[72]build_soc'!G67</f>
        <v>2.8419491819120366</v>
      </c>
      <c r="H279" s="38">
        <f>'[72]build_soc'!I67</f>
        <v>0.1523608960643642</v>
      </c>
      <c r="I279" s="41">
        <f>'[72]build_soc'!J67</f>
        <v>1.334925017558302</v>
      </c>
    </row>
    <row r="280" spans="1:9" ht="12.75">
      <c r="A280" s="36">
        <v>44651</v>
      </c>
      <c r="B280" s="37">
        <f>'[72]build_soc'!B68</f>
        <v>3.4457529402790987</v>
      </c>
      <c r="C280" s="37">
        <f>'[72]build_soc'!C68</f>
        <v>3.0553220530353777</v>
      </c>
      <c r="D280" s="37">
        <f>'[72]build_soc'!D68</f>
        <v>2.664857154277272</v>
      </c>
      <c r="E280" s="37">
        <f>'[72]build_soc'!E68</f>
        <v>3.426424227902451</v>
      </c>
      <c r="F280" s="37">
        <f>'[72]build_soc'!F68</f>
        <v>2.8271017625111443</v>
      </c>
      <c r="G280" s="41">
        <f>'[72]build_soc'!G68</f>
        <v>3.0702905407792778</v>
      </c>
      <c r="H280" s="38">
        <f>'[72]build_soc'!I68</f>
        <v>0.15244348822879406</v>
      </c>
      <c r="I280" s="41">
        <f>'[72]build_soc'!J68</f>
        <v>1.445047791751054</v>
      </c>
    </row>
    <row r="281" spans="1:9" ht="12.75">
      <c r="A281" s="36">
        <v>44681</v>
      </c>
      <c r="B281" s="37">
        <f>'[72]build_soc'!B69</f>
        <v>1.8094483204835514</v>
      </c>
      <c r="C281" s="37">
        <f>'[72]build_soc'!C69</f>
        <v>3.4853258126806876</v>
      </c>
      <c r="D281" s="37">
        <f>'[72]build_soc'!D69</f>
        <v>2.6054883259605868</v>
      </c>
      <c r="E281" s="37">
        <f>'[72]build_soc'!E69</f>
        <v>3.2165441111145228</v>
      </c>
      <c r="F281" s="37">
        <f>'[72]build_soc'!F69</f>
        <v>2.854913122729943</v>
      </c>
      <c r="G281" s="41">
        <f>'[72]build_soc'!G69</f>
        <v>2.98274708168236</v>
      </c>
      <c r="H281" s="38">
        <f>'[72]build_soc'!I69</f>
        <v>0.1521810801684006</v>
      </c>
      <c r="I281" s="41">
        <f>'[72]build_soc'!J69</f>
        <v>1.4342527667845182</v>
      </c>
    </row>
    <row r="282" spans="1:9" ht="12.75">
      <c r="A282" s="36">
        <v>44712</v>
      </c>
      <c r="B282" s="37">
        <f>'[72]build_soc'!B70</f>
        <v>5.688975707998428</v>
      </c>
      <c r="C282" s="37">
        <f>'[72]build_soc'!C70</f>
        <v>2.8524379323143587</v>
      </c>
      <c r="D282" s="37">
        <f>'[72]build_soc'!D70</f>
        <v>3.1339992385687725</v>
      </c>
      <c r="E282" s="37">
        <f>'[72]build_soc'!E70</f>
        <v>3.4125953071282424</v>
      </c>
      <c r="F282" s="37">
        <f>'[72]build_soc'!F70</f>
        <v>2.8841277628176125</v>
      </c>
      <c r="G282" s="41">
        <f>'[72]build_soc'!G70</f>
        <v>3.269082688226991</v>
      </c>
      <c r="H282" s="38">
        <f>'[72]build_soc'!I70</f>
        <v>0.15191240026199496</v>
      </c>
      <c r="I282" s="41">
        <f>'[72]build_soc'!J70</f>
        <v>1.5784824701174682</v>
      </c>
    </row>
    <row r="283" spans="1:9" ht="12.75">
      <c r="A283" s="36">
        <v>44742</v>
      </c>
      <c r="B283" s="37">
        <f>'[72]build_soc'!B71</f>
        <v>5.915680739827854</v>
      </c>
      <c r="C283" s="37">
        <f>'[72]build_soc'!C71</f>
        <v>4.060623984355335</v>
      </c>
      <c r="D283" s="37">
        <f>'[72]build_soc'!D71</f>
        <v>3.274927421271044</v>
      </c>
      <c r="E283" s="37">
        <f>'[72]build_soc'!E71</f>
        <v>4.469513375567406</v>
      </c>
      <c r="F283" s="37">
        <f>'[72]build_soc'!F71</f>
        <v>3.2629982609788715</v>
      </c>
      <c r="G283" s="41">
        <f>'[72]build_soc'!G71</f>
        <v>3.976741578304974</v>
      </c>
      <c r="H283" s="38">
        <f>'[72]build_soc'!I71</f>
        <v>0.15203227989366042</v>
      </c>
      <c r="I283" s="41">
        <f>'[72]build_soc'!J71</f>
        <v>1.9701925578930028</v>
      </c>
    </row>
    <row r="284" spans="1:9" ht="12.75">
      <c r="A284" s="36">
        <v>44773</v>
      </c>
      <c r="B284" s="37">
        <f>'[72]build_soc'!B72</f>
        <v>5.254796135649845</v>
      </c>
      <c r="C284" s="37">
        <f>'[72]build_soc'!C72</f>
        <v>4.010171014908397</v>
      </c>
      <c r="D284" s="37">
        <f>'[72]build_soc'!D72</f>
        <v>3.941986586396745</v>
      </c>
      <c r="E284" s="37">
        <f>'[72]build_soc'!E72</f>
        <v>5.002349321495816</v>
      </c>
      <c r="F284" s="37">
        <f>'[72]build_soc'!F72</f>
        <v>3.3535972555368585</v>
      </c>
      <c r="G284" s="41">
        <f>'[72]build_soc'!G72</f>
        <v>4.3446643681727</v>
      </c>
      <c r="H284" s="38">
        <f>'[72]build_soc'!I72</f>
        <v>0.15137943918707494</v>
      </c>
      <c r="I284" s="41">
        <f>'[72]build_soc'!J72</f>
        <v>2.199425362726548</v>
      </c>
    </row>
    <row r="285" spans="1:9" ht="12.75">
      <c r="A285" s="36">
        <v>44804</v>
      </c>
      <c r="B285" s="37">
        <f>'[72]build_soc'!B73</f>
        <v>5.7288063711933805</v>
      </c>
      <c r="C285" s="37">
        <f>'[72]build_soc'!C73</f>
        <v>4.095380157987085</v>
      </c>
      <c r="D285" s="37">
        <f>'[72]build_soc'!D73</f>
        <v>3.6429814457501273</v>
      </c>
      <c r="E285" s="37">
        <f>'[72]build_soc'!E73</f>
        <v>5.317396654610653</v>
      </c>
      <c r="F285" s="37">
        <f>'[72]build_soc'!F73</f>
        <v>3.4122415400222694</v>
      </c>
      <c r="G285" s="41">
        <f>'[72]build_soc'!G73</f>
        <v>4.467883682133711</v>
      </c>
      <c r="H285" s="38">
        <f>'[72]build_soc'!I73</f>
        <v>0.1516466897000377</v>
      </c>
      <c r="I285" s="41">
        <f>'[72]build_soc'!J73</f>
        <v>2.26822805038382</v>
      </c>
    </row>
    <row r="286" spans="1:9" ht="12.75">
      <c r="A286" s="36">
        <v>44834</v>
      </c>
      <c r="B286" s="37">
        <f>'[72]build_soc'!B74</f>
        <v>5.617327989240755</v>
      </c>
      <c r="C286" s="37">
        <f>'[72]build_soc'!C74</f>
        <v>3.9580308965417066</v>
      </c>
      <c r="D286" s="37">
        <f>'[72]build_soc'!D74</f>
        <v>3.602998559963736</v>
      </c>
      <c r="E286" s="37">
        <f>'[72]build_soc'!E74</f>
        <v>5.67415909643756</v>
      </c>
      <c r="F286" s="37">
        <f>'[72]build_soc'!F74</f>
        <v>3.456599029929767</v>
      </c>
      <c r="G286" s="41">
        <f>'[72]build_soc'!G74</f>
        <v>4.642302761774957</v>
      </c>
      <c r="H286" s="38">
        <f>'[72]build_soc'!I74</f>
        <v>0.1519850065711371</v>
      </c>
      <c r="I286" s="41">
        <f>'[72]build_soc'!J74</f>
        <v>2.3756268746665135</v>
      </c>
    </row>
    <row r="287" spans="1:9" ht="12.75">
      <c r="A287" s="36">
        <v>44865</v>
      </c>
      <c r="B287" s="37">
        <f>'[72]build_soc'!B75</f>
        <v>5.589142781037324</v>
      </c>
      <c r="C287" s="37">
        <f>'[72]build_soc'!C75</f>
        <v>4.070965651654417</v>
      </c>
      <c r="D287" s="37">
        <f>'[72]build_soc'!D75</f>
        <v>3.7800211359518032</v>
      </c>
      <c r="E287" s="37">
        <f>'[72]build_soc'!E75</f>
        <v>5.987497819128672</v>
      </c>
      <c r="F287" s="37">
        <f>'[72]build_soc'!F75</f>
        <v>3.5338918031443947</v>
      </c>
      <c r="G287" s="41">
        <f>'[72]build_soc'!G75</f>
        <v>4.881327190265482</v>
      </c>
      <c r="H287" s="38">
        <f>'[72]build_soc'!I75</f>
        <v>0.1513666773712146</v>
      </c>
      <c r="I287" s="41">
        <f>'[72]build_soc'!J75</f>
        <v>2.55798045925112</v>
      </c>
    </row>
    <row r="288" spans="1:9" ht="12.75">
      <c r="A288" s="36">
        <v>44895</v>
      </c>
      <c r="B288" s="37">
        <f>'[72]build_soc'!B76</f>
        <v>4.517406249519559</v>
      </c>
      <c r="C288" s="37">
        <f>'[72]build_soc'!C76</f>
        <v>4.636468201302397</v>
      </c>
      <c r="D288" s="37">
        <f>'[72]build_soc'!D76</f>
        <v>4.163413068880746</v>
      </c>
      <c r="E288" s="37">
        <f>'[72]build_soc'!E76</f>
        <v>6.008212074193546</v>
      </c>
      <c r="F288" s="37">
        <f>'[72]build_soc'!F76</f>
        <v>3.3717759811400057</v>
      </c>
      <c r="G288" s="41">
        <f>'[72]build_soc'!G76</f>
        <v>5.000111462124283</v>
      </c>
      <c r="H288" s="38">
        <f>'[72]build_soc'!I76</f>
        <v>0.15099023259922767</v>
      </c>
      <c r="I288" s="41">
        <f>'[72]build_soc'!J76</f>
        <v>2.6747517717004987</v>
      </c>
    </row>
    <row r="289" spans="1:9" ht="12.75">
      <c r="A289" s="36">
        <v>44926</v>
      </c>
      <c r="B289" s="37">
        <f>'[72]build_soc'!B77</f>
        <v>3.5092851806426846</v>
      </c>
      <c r="C289" s="37">
        <f>'[72]build_soc'!C77</f>
        <v>4.639355210278059</v>
      </c>
      <c r="D289" s="37">
        <f>'[72]build_soc'!D77</f>
        <v>3.7625357269421125</v>
      </c>
      <c r="E289" s="37">
        <f>'[72]build_soc'!E77</f>
        <v>6.346396651882581</v>
      </c>
      <c r="F289" s="37">
        <f>'[72]build_soc'!F77</f>
        <v>3.685177404337034</v>
      </c>
      <c r="G289" s="41">
        <f>'[72]build_soc'!G77</f>
        <v>5.164126574925201</v>
      </c>
      <c r="H289" s="38">
        <f>'[72]build_soc'!I77</f>
        <v>0.1488040161103401</v>
      </c>
      <c r="I289" s="41">
        <f>'[72]build_soc'!J77</f>
        <v>2.715774328117406</v>
      </c>
    </row>
    <row r="290" spans="1:9" ht="12.75">
      <c r="A290" s="36">
        <v>44957</v>
      </c>
      <c r="B290" s="37">
        <f>'[72]build_soc'!B78</f>
        <v>3.5029124912392553</v>
      </c>
      <c r="C290" s="37">
        <f>'[72]build_soc'!C78</f>
        <v>4.748697428985901</v>
      </c>
      <c r="D290" s="37">
        <f>'[72]build_soc'!D78</f>
        <v>3.539796063541387</v>
      </c>
      <c r="E290" s="37">
        <f>'[72]build_soc'!E78</f>
        <v>6.274837313560311</v>
      </c>
      <c r="F290" s="37">
        <f>'[72]build_soc'!F78</f>
        <v>3.695913991563774</v>
      </c>
      <c r="G290" s="41">
        <f>'[72]build_soc'!G78</f>
        <v>5.117178226165835</v>
      </c>
      <c r="H290" s="38">
        <f>'[72]build_soc'!I78</f>
        <v>0.14549582363442318</v>
      </c>
      <c r="I290" s="41">
        <f>'[72]build_soc'!J78</f>
        <v>2.707974862260592</v>
      </c>
    </row>
    <row r="291" spans="1:9" ht="12.75">
      <c r="A291" s="36">
        <v>44985</v>
      </c>
      <c r="B291" s="37">
        <f>'[72]build_soc'!B79</f>
        <v>3.4711063830353477</v>
      </c>
      <c r="C291" s="37">
        <f>'[72]build_soc'!C79</f>
        <v>5.581142017790446</v>
      </c>
      <c r="D291" s="37">
        <f>'[72]build_soc'!D79</f>
        <v>3.289361448394384</v>
      </c>
      <c r="E291" s="37">
        <f>'[72]build_soc'!E79</f>
        <v>6.386946139022525</v>
      </c>
      <c r="F291" s="37">
        <f>'[72]build_soc'!F79</f>
        <v>3.963546826804984</v>
      </c>
      <c r="G291" s="41">
        <f>'[72]build_soc'!G79</f>
        <v>5.29382008740043</v>
      </c>
      <c r="H291" s="38">
        <f>'[72]build_soc'!I79</f>
        <v>0.24640592172258666</v>
      </c>
      <c r="I291" s="41">
        <f>'[72]build_soc'!J79</f>
        <v>2.859232853246999</v>
      </c>
    </row>
    <row r="292" spans="1:9" ht="12.75">
      <c r="A292" s="36">
        <v>45016</v>
      </c>
      <c r="B292" s="37">
        <f>'[72]build_soc'!B80</f>
        <v>3.817007383834022</v>
      </c>
      <c r="C292" s="37">
        <f>'[72]build_soc'!C80</f>
        <v>5.664843358982839</v>
      </c>
      <c r="D292" s="37">
        <f>'[72]build_soc'!D80</f>
        <v>2.8831487391356925</v>
      </c>
      <c r="E292" s="37">
        <f>'[72]build_soc'!E80</f>
        <v>6.5532908774282435</v>
      </c>
      <c r="F292" s="37">
        <f>'[72]build_soc'!F80</f>
        <v>4.054435546407783</v>
      </c>
      <c r="G292" s="41">
        <f>'[72]build_soc'!G80</f>
        <v>5.348077243349112</v>
      </c>
      <c r="H292" s="38">
        <f>'[72]build_soc'!I80</f>
        <v>0.26023437769333474</v>
      </c>
      <c r="I292" s="41">
        <f>'[72]build_soc'!J80</f>
        <v>2.8614327165270796</v>
      </c>
    </row>
    <row r="293" spans="1:9" ht="12.75">
      <c r="A293" s="36">
        <v>45046</v>
      </c>
      <c r="B293" s="37">
        <f>'[72]build_soc'!B81</f>
        <v>3.654852197744452</v>
      </c>
      <c r="C293" s="37">
        <f>'[72]build_soc'!C81</f>
        <v>6.10926575341413</v>
      </c>
      <c r="D293" s="37">
        <f>'[72]build_soc'!D81</f>
        <v>3.9124625447718024</v>
      </c>
      <c r="E293" s="37">
        <f>'[72]build_soc'!E81</f>
        <v>6.481983293038977</v>
      </c>
      <c r="F293" s="37">
        <f>'[72]build_soc'!F81</f>
        <v>4.108718549931755</v>
      </c>
      <c r="G293" s="41">
        <f>'[72]build_soc'!G81</f>
        <v>5.558146115091473</v>
      </c>
      <c r="H293" s="38">
        <f>'[72]build_soc'!I81</f>
        <v>0.25261464152002583</v>
      </c>
      <c r="I293" s="41">
        <f>'[72]build_soc'!J81</f>
        <v>2.858605466902889</v>
      </c>
    </row>
    <row r="294" spans="1:9" ht="12.75">
      <c r="A294" s="36">
        <v>45077</v>
      </c>
      <c r="B294" s="37">
        <f>'[72]build_soc'!B82</f>
        <v>3.411295493780282</v>
      </c>
      <c r="C294" s="37">
        <f>'[72]build_soc'!C82</f>
        <v>5.712256320676215</v>
      </c>
      <c r="D294" s="37">
        <f>'[72]build_soc'!D82</f>
        <v>3.823932585621086</v>
      </c>
      <c r="E294" s="37">
        <f>'[72]build_soc'!E82</f>
        <v>6.232760845427703</v>
      </c>
      <c r="F294" s="37">
        <f>'[72]build_soc'!F82</f>
        <v>4.182513737849378</v>
      </c>
      <c r="G294" s="41">
        <f>'[72]build_soc'!G82</f>
        <v>5.301377565643448</v>
      </c>
      <c r="H294" s="38">
        <f>'[72]build_soc'!I82</f>
        <v>0.4766962542862738</v>
      </c>
      <c r="I294" s="41">
        <f>'[72]build_soc'!J82</f>
        <v>2.921557964674038</v>
      </c>
    </row>
    <row r="295" spans="1:9" ht="12.75">
      <c r="A295" s="36">
        <v>45107</v>
      </c>
      <c r="B295" s="37">
        <f>'[72]build_soc'!B83</f>
        <v>3.5391906180557986</v>
      </c>
      <c r="C295" s="37">
        <f>'[72]build_soc'!C83</f>
        <v>5.625908984022511</v>
      </c>
      <c r="D295" s="37">
        <f>'[72]build_soc'!D83</f>
        <v>3.570562523531526</v>
      </c>
      <c r="E295" s="37">
        <f>'[72]build_soc'!E83</f>
        <v>6.100934706245323</v>
      </c>
      <c r="F295" s="37">
        <f>'[72]build_soc'!F83</f>
        <v>4.291813108710445</v>
      </c>
      <c r="G295" s="41">
        <f>'[72]build_soc'!G83</f>
        <v>5.195092690515881</v>
      </c>
      <c r="H295" s="38">
        <f>'[72]build_soc'!I83</f>
        <v>0.3261895675147611</v>
      </c>
      <c r="I295" s="41">
        <f>'[72]build_soc'!J83</f>
        <v>2.808756436200105</v>
      </c>
    </row>
    <row r="296" spans="1:9" ht="12.75">
      <c r="A296" s="36">
        <v>45138</v>
      </c>
      <c r="B296" s="37">
        <f>'[72]build_soc'!B84</f>
        <v>3.4277309963057245</v>
      </c>
      <c r="C296" s="37">
        <f>'[72]build_soc'!C84</f>
        <v>5.621722113800002</v>
      </c>
      <c r="D296" s="37">
        <f>'[72]build_soc'!D84</f>
        <v>3.2483613529704254</v>
      </c>
      <c r="E296" s="37">
        <f>'[72]build_soc'!E84</f>
        <v>6.251048828590561</v>
      </c>
      <c r="F296" s="37">
        <f>'[72]build_soc'!F84</f>
        <v>6.198888311430004</v>
      </c>
      <c r="G296" s="41">
        <f>'[72]build_soc'!G84</f>
        <v>5.6047595292497485</v>
      </c>
      <c r="H296" s="38">
        <f>'[72]build_soc'!I84</f>
        <v>0.24966351420946914</v>
      </c>
      <c r="I296" s="41">
        <f>'[72]build_soc'!J84</f>
        <v>3.065083420135936</v>
      </c>
    </row>
    <row r="297" spans="1:9" ht="12.75">
      <c r="A297" s="36">
        <v>45169</v>
      </c>
      <c r="B297" s="37">
        <f>'[72]build_soc'!B85</f>
        <v>3.304428405551269</v>
      </c>
      <c r="C297" s="37">
        <f>'[72]build_soc'!C85</f>
        <v>5.6370509567478875</v>
      </c>
      <c r="D297" s="37">
        <f>'[72]build_soc'!D85</f>
        <v>3.372585878400842</v>
      </c>
      <c r="E297" s="37">
        <f>'[72]build_soc'!E85</f>
        <v>6.136292761798937</v>
      </c>
      <c r="F297" s="37">
        <f>'[72]build_soc'!F85</f>
        <v>6.218364247969829</v>
      </c>
      <c r="G297" s="41">
        <f>'[72]build_soc'!G85</f>
        <v>5.562591866274355</v>
      </c>
      <c r="H297" s="38">
        <f>'[72]build_soc'!I85</f>
        <v>0.24631182654198935</v>
      </c>
      <c r="I297" s="41">
        <f>'[72]build_soc'!J85</f>
        <v>3.0123624043640485</v>
      </c>
    </row>
    <row r="298" spans="1:9" ht="12.75">
      <c r="A298" s="36">
        <v>45199</v>
      </c>
      <c r="B298" s="37">
        <f>'[72]build_soc'!B86</f>
        <v>2.7900934920601133</v>
      </c>
      <c r="C298" s="37">
        <f>'[72]build_soc'!C86</f>
        <v>5.347956009528339</v>
      </c>
      <c r="D298" s="37">
        <f>'[72]build_soc'!D86</f>
        <v>3.527836813598244</v>
      </c>
      <c r="E298" s="37">
        <f>'[72]build_soc'!E86</f>
        <v>6.055562491238149</v>
      </c>
      <c r="F298" s="37">
        <f>'[72]build_soc'!F86</f>
        <v>5.223168959645508</v>
      </c>
      <c r="G298" s="41">
        <f>'[72]build_soc'!G86</f>
        <v>5.275302487037243</v>
      </c>
      <c r="H298" s="38">
        <f>'[72]build_soc'!I86</f>
        <v>0.24716665348110844</v>
      </c>
      <c r="I298" s="41">
        <f>'[72]build_soc'!J86</f>
        <v>2.804939940611859</v>
      </c>
    </row>
    <row r="299" spans="1:9" ht="12.75">
      <c r="A299" s="36">
        <v>45230</v>
      </c>
      <c r="B299" s="37">
        <f>'[72]build_soc'!B87</f>
        <v>3.4412282969624997</v>
      </c>
      <c r="C299" s="37">
        <f>'[72]build_soc'!C87</f>
        <v>5.793132190203334</v>
      </c>
      <c r="D299" s="37">
        <f>'[72]build_soc'!D87</f>
        <v>3.4269095700835948</v>
      </c>
      <c r="E299" s="37">
        <f>'[72]build_soc'!E87</f>
        <v>5.90799829472077</v>
      </c>
      <c r="F299" s="37">
        <f>'[72]build_soc'!F87</f>
        <v>5.169846336000747</v>
      </c>
      <c r="G299" s="41">
        <f>'[72]build_soc'!G87</f>
        <v>5.238421072457796</v>
      </c>
      <c r="H299" s="38">
        <f>'[72]build_soc'!I87</f>
        <v>0.24729112030271103</v>
      </c>
      <c r="I299" s="41">
        <f>'[72]build_soc'!J87</f>
        <v>2.7675649621103857</v>
      </c>
    </row>
    <row r="300" spans="1:9" ht="12.75">
      <c r="A300" s="36">
        <v>45260</v>
      </c>
      <c r="B300" s="37">
        <f>'[72]build_soc'!B88</f>
        <v>3.168343686131967</v>
      </c>
      <c r="C300" s="37">
        <f>'[72]build_soc'!C88</f>
        <v>5.904698482887302</v>
      </c>
      <c r="D300" s="37">
        <f>'[72]build_soc'!D88</f>
        <v>3.9701640254612216</v>
      </c>
      <c r="E300" s="37">
        <f>'[72]build_soc'!E88</f>
        <v>5.8229464136813744</v>
      </c>
      <c r="F300" s="37">
        <f>'[72]build_soc'!F88</f>
        <v>4.5125787575498695</v>
      </c>
      <c r="G300" s="41">
        <f>'[72]build_soc'!G88</f>
        <v>5.141439212889919</v>
      </c>
      <c r="H300" s="38">
        <f>'[72]build_soc'!I88</f>
        <v>0.25446130697613645</v>
      </c>
      <c r="I300" s="41">
        <f>'[72]build_soc'!J88</f>
        <v>2.6527620018920604</v>
      </c>
    </row>
    <row r="301" spans="1:9" ht="12.75">
      <c r="A301" s="36">
        <v>45291</v>
      </c>
      <c r="B301" s="37">
        <f>'[72]build_soc'!B89</f>
        <v>3.377483357982127</v>
      </c>
      <c r="C301" s="37">
        <f>'[72]build_soc'!C89</f>
        <v>5.800973970100954</v>
      </c>
      <c r="D301" s="37">
        <f>'[72]build_soc'!D89</f>
        <v>4.580825316555352</v>
      </c>
      <c r="E301" s="37">
        <f>'[72]build_soc'!E89</f>
        <v>5.462469618284132</v>
      </c>
      <c r="F301" s="37">
        <f>'[72]build_soc'!F89</f>
        <v>4.4665613440624</v>
      </c>
      <c r="G301" s="41">
        <f>'[72]build_soc'!G89</f>
        <v>5.054060250586513</v>
      </c>
      <c r="H301" s="38">
        <f>'[72]build_soc'!I89</f>
        <v>0.24668415557117365</v>
      </c>
      <c r="I301" s="41">
        <f>'[72]build_soc'!J89</f>
        <v>2.658268582854029</v>
      </c>
    </row>
    <row r="302" spans="1:9" ht="12.75">
      <c r="A302" s="36">
        <v>45322</v>
      </c>
      <c r="B302" s="37">
        <f>'[73]build_soc'!B5</f>
        <v>3.422761851660252</v>
      </c>
      <c r="C302" s="37">
        <f>'[73]build_soc'!C5</f>
        <v>5.521914852904702</v>
      </c>
      <c r="D302" s="37">
        <f>'[73]build_soc'!D5</f>
        <v>4.682661509262384</v>
      </c>
      <c r="E302" s="37">
        <f>'[73]build_soc'!E5</f>
        <v>6.2640957804902335</v>
      </c>
      <c r="F302" s="37">
        <f>'[73]build_soc'!F5</f>
        <v>4.638641567206969</v>
      </c>
      <c r="G302" s="41">
        <f>'[73]build_soc'!G5</f>
        <v>5.424211670012593</v>
      </c>
      <c r="H302" s="38">
        <f>'[73]build_soc'!I5</f>
        <v>0.24231774379797416</v>
      </c>
      <c r="I302" s="41">
        <f>'[73]build_soc'!J5</f>
        <v>2.7979962544900796</v>
      </c>
    </row>
    <row r="303" spans="1:9" ht="12.75">
      <c r="A303" s="36">
        <v>45351</v>
      </c>
      <c r="B303" s="37">
        <f>'[73]build_soc'!B6</f>
        <v>3.57530563011749</v>
      </c>
      <c r="C303" s="37">
        <f>'[73]build_soc'!C6</f>
        <v>5.984233077351997</v>
      </c>
      <c r="D303" s="37">
        <f>'[73]build_soc'!D6</f>
        <v>4.307075640986632</v>
      </c>
      <c r="E303" s="37">
        <f>'[73]build_soc'!E6</f>
        <v>6.064766419348367</v>
      </c>
      <c r="F303" s="37">
        <f>'[73]build_soc'!F6</f>
        <v>4.682579529179896</v>
      </c>
      <c r="G303" s="41">
        <f>'[73]build_soc'!G6</f>
        <v>5.319307567087353</v>
      </c>
      <c r="H303" s="38">
        <f>'[73]build_soc'!I6</f>
        <v>0.24195797071092992</v>
      </c>
      <c r="I303" s="41">
        <f>'[73]build_soc'!J6</f>
        <v>2.734878714109206</v>
      </c>
    </row>
    <row r="304" spans="2:7" ht="12.75">
      <c r="B304" s="32"/>
      <c r="C304" s="32"/>
      <c r="D304" s="32"/>
      <c r="E304" s="32"/>
      <c r="F304" s="32"/>
      <c r="G304" s="32"/>
    </row>
    <row r="305" spans="2:7" ht="12.75">
      <c r="B305" s="32"/>
      <c r="C305" s="32"/>
      <c r="D305" s="32"/>
      <c r="E305" s="32"/>
      <c r="F305" s="32"/>
      <c r="G305" s="32"/>
    </row>
    <row r="306" spans="2:7" ht="12.75">
      <c r="B306" s="32"/>
      <c r="C306" s="32"/>
      <c r="D306" s="32"/>
      <c r="E306" s="32"/>
      <c r="F306" s="32"/>
      <c r="G306" s="32"/>
    </row>
    <row r="307" spans="2:7" ht="12.75">
      <c r="B307" s="32"/>
      <c r="C307" s="32"/>
      <c r="D307" s="32"/>
      <c r="E307" s="32"/>
      <c r="F307" s="32"/>
      <c r="G307" s="32"/>
    </row>
    <row r="308" spans="2:7" ht="12.75">
      <c r="B308" s="32"/>
      <c r="C308" s="32"/>
      <c r="D308" s="32"/>
      <c r="E308" s="32"/>
      <c r="F308" s="32"/>
      <c r="G308" s="32"/>
    </row>
    <row r="309" spans="2:7" ht="12.75">
      <c r="B309" s="32"/>
      <c r="C309" s="32"/>
      <c r="D309" s="32"/>
      <c r="E309" s="32"/>
      <c r="F309" s="32"/>
      <c r="G309" s="32"/>
    </row>
    <row r="310" spans="2:7" ht="12.75">
      <c r="B310" s="32"/>
      <c r="C310" s="32"/>
      <c r="D310" s="32"/>
      <c r="E310" s="32"/>
      <c r="F310" s="32"/>
      <c r="G310" s="32"/>
    </row>
    <row r="311" spans="2:7" ht="12.75">
      <c r="B311" s="32"/>
      <c r="C311" s="32"/>
      <c r="D311" s="32"/>
      <c r="E311" s="32"/>
      <c r="F311" s="32"/>
      <c r="G311" s="32"/>
    </row>
    <row r="312" spans="2:7" ht="12.75">
      <c r="B312" s="32"/>
      <c r="C312" s="32"/>
      <c r="D312" s="32"/>
      <c r="E312" s="32"/>
      <c r="F312" s="32"/>
      <c r="G312" s="32"/>
    </row>
    <row r="313" spans="2:7" ht="12.75">
      <c r="B313" s="32"/>
      <c r="C313" s="32"/>
      <c r="D313" s="32"/>
      <c r="E313" s="32"/>
      <c r="F313" s="32"/>
      <c r="G313" s="32"/>
    </row>
    <row r="314" spans="2:7" ht="12.75">
      <c r="B314" s="32"/>
      <c r="C314" s="32"/>
      <c r="D314" s="32"/>
      <c r="E314" s="32"/>
      <c r="F314" s="32"/>
      <c r="G314" s="32"/>
    </row>
    <row r="315" spans="2:7" ht="12.75">
      <c r="B315" s="32"/>
      <c r="C315" s="32"/>
      <c r="D315" s="32"/>
      <c r="E315" s="32"/>
      <c r="F315" s="32"/>
      <c r="G315" s="32"/>
    </row>
    <row r="316" spans="2:7" ht="12.75">
      <c r="B316" s="32"/>
      <c r="C316" s="32"/>
      <c r="D316" s="32"/>
      <c r="E316" s="32"/>
      <c r="F316" s="32"/>
      <c r="G316" s="32"/>
    </row>
    <row r="317" spans="2:7" ht="12.75">
      <c r="B317" s="32"/>
      <c r="C317" s="32"/>
      <c r="D317" s="32"/>
      <c r="E317" s="32"/>
      <c r="F317" s="32"/>
      <c r="G317" s="32"/>
    </row>
    <row r="318" spans="2:7" ht="12.75">
      <c r="B318" s="32"/>
      <c r="C318" s="32"/>
      <c r="D318" s="32"/>
      <c r="E318" s="32"/>
      <c r="F318" s="32"/>
      <c r="G318" s="32"/>
    </row>
    <row r="319" spans="2:7" ht="12.75">
      <c r="B319" s="32"/>
      <c r="C319" s="32"/>
      <c r="D319" s="32"/>
      <c r="E319" s="32"/>
      <c r="F319" s="32"/>
      <c r="G319" s="32"/>
    </row>
    <row r="320" spans="2:7" ht="12.75">
      <c r="B320" s="32"/>
      <c r="C320" s="32"/>
      <c r="D320" s="32"/>
      <c r="E320" s="32"/>
      <c r="F320" s="32"/>
      <c r="G320" s="32"/>
    </row>
    <row r="321" spans="2:7" ht="12.75">
      <c r="B321" s="32"/>
      <c r="C321" s="32"/>
      <c r="D321" s="32"/>
      <c r="E321" s="32"/>
      <c r="F321" s="32"/>
      <c r="G321" s="32"/>
    </row>
    <row r="322" spans="2:7" ht="12.75">
      <c r="B322" s="32"/>
      <c r="C322" s="32"/>
      <c r="D322" s="32"/>
      <c r="E322" s="32"/>
      <c r="F322" s="32"/>
      <c r="G322" s="32"/>
    </row>
    <row r="323" spans="2:7" ht="12.75">
      <c r="B323" s="32"/>
      <c r="C323" s="32"/>
      <c r="D323" s="32"/>
      <c r="E323" s="32"/>
      <c r="F323" s="32"/>
      <c r="G323" s="32"/>
    </row>
    <row r="324" spans="2:7" ht="12.75">
      <c r="B324" s="32"/>
      <c r="C324" s="32"/>
      <c r="D324" s="32"/>
      <c r="E324" s="32"/>
      <c r="F324" s="32"/>
      <c r="G324" s="32"/>
    </row>
    <row r="325" spans="2:7" ht="12.75">
      <c r="B325" s="32"/>
      <c r="C325" s="32"/>
      <c r="D325" s="32"/>
      <c r="E325" s="32"/>
      <c r="F325" s="32"/>
      <c r="G325" s="32"/>
    </row>
    <row r="326" spans="2:7" ht="12.75">
      <c r="B326" s="32"/>
      <c r="C326" s="32"/>
      <c r="D326" s="32"/>
      <c r="E326" s="32"/>
      <c r="F326" s="32"/>
      <c r="G326" s="32"/>
    </row>
    <row r="327" spans="2:7" ht="12.75">
      <c r="B327" s="32"/>
      <c r="C327" s="32"/>
      <c r="D327" s="32"/>
      <c r="E327" s="32"/>
      <c r="F327" s="32"/>
      <c r="G327" s="32"/>
    </row>
    <row r="328" spans="2:7" ht="12.75">
      <c r="B328" s="32"/>
      <c r="C328" s="32"/>
      <c r="D328" s="32"/>
      <c r="E328" s="32"/>
      <c r="F328" s="32"/>
      <c r="G328" s="32"/>
    </row>
    <row r="329" spans="2:7" ht="12.75">
      <c r="B329" s="32"/>
      <c r="C329" s="32"/>
      <c r="D329" s="32"/>
      <c r="E329" s="32"/>
      <c r="F329" s="32"/>
      <c r="G329" s="32"/>
    </row>
    <row r="330" spans="2:7" ht="12.75">
      <c r="B330" s="32"/>
      <c r="C330" s="32"/>
      <c r="D330" s="32"/>
      <c r="E330" s="32"/>
      <c r="F330" s="32"/>
      <c r="G330" s="32"/>
    </row>
    <row r="331" spans="2:7" ht="12.75">
      <c r="B331" s="32"/>
      <c r="C331" s="32"/>
      <c r="D331" s="32"/>
      <c r="E331" s="32"/>
      <c r="F331" s="32"/>
      <c r="G331" s="32"/>
    </row>
    <row r="332" spans="2:7" ht="12.75">
      <c r="B332" s="32"/>
      <c r="C332" s="32"/>
      <c r="D332" s="32"/>
      <c r="E332" s="32"/>
      <c r="F332" s="32"/>
      <c r="G332" s="32"/>
    </row>
    <row r="333" spans="2:7" ht="12.75">
      <c r="B333" s="32"/>
      <c r="C333" s="32"/>
      <c r="D333" s="32"/>
      <c r="E333" s="32"/>
      <c r="F333" s="32"/>
      <c r="G333" s="32"/>
    </row>
    <row r="334" spans="2:7" ht="12.75">
      <c r="B334" s="32"/>
      <c r="C334" s="32"/>
      <c r="D334" s="32"/>
      <c r="E334" s="32"/>
      <c r="F334" s="32"/>
      <c r="G334" s="32"/>
    </row>
    <row r="335" spans="2:7" ht="12.75">
      <c r="B335" s="32"/>
      <c r="C335" s="32"/>
      <c r="D335" s="32"/>
      <c r="E335" s="32"/>
      <c r="F335" s="32"/>
      <c r="G335" s="32"/>
    </row>
    <row r="336" spans="2:7" ht="12.75">
      <c r="B336" s="32"/>
      <c r="C336" s="32"/>
      <c r="D336" s="32"/>
      <c r="E336" s="32"/>
      <c r="F336" s="32"/>
      <c r="G336" s="32"/>
    </row>
    <row r="337" spans="2:7" ht="12.75">
      <c r="B337" s="32"/>
      <c r="C337" s="32"/>
      <c r="D337" s="32"/>
      <c r="E337" s="32"/>
      <c r="F337" s="32"/>
      <c r="G337" s="32"/>
    </row>
    <row r="338" spans="2:7" ht="12.75">
      <c r="B338" s="32"/>
      <c r="C338" s="32"/>
      <c r="D338" s="32"/>
      <c r="E338" s="32"/>
      <c r="F338" s="32"/>
      <c r="G338" s="32"/>
    </row>
    <row r="339" spans="2:7" ht="12.75">
      <c r="B339" s="32"/>
      <c r="C339" s="32"/>
      <c r="D339" s="32"/>
      <c r="E339" s="32"/>
      <c r="F339" s="32"/>
      <c r="G339" s="32"/>
    </row>
    <row r="340" spans="2:7" ht="12.75">
      <c r="B340" s="32"/>
      <c r="C340" s="32"/>
      <c r="D340" s="32"/>
      <c r="E340" s="32"/>
      <c r="F340" s="32"/>
      <c r="G340" s="32"/>
    </row>
    <row r="341" spans="2:7" ht="12.75">
      <c r="B341" s="32"/>
      <c r="C341" s="32"/>
      <c r="D341" s="32"/>
      <c r="E341" s="32"/>
      <c r="F341" s="32"/>
      <c r="G341" s="32"/>
    </row>
    <row r="342" spans="2:7" ht="12.75">
      <c r="B342" s="32"/>
      <c r="C342" s="32"/>
      <c r="D342" s="32"/>
      <c r="E342" s="32"/>
      <c r="F342" s="32"/>
      <c r="G342" s="32"/>
    </row>
    <row r="343" spans="2:7" ht="12.75">
      <c r="B343" s="32"/>
      <c r="C343" s="32"/>
      <c r="D343" s="32"/>
      <c r="E343" s="32"/>
      <c r="F343" s="32"/>
      <c r="G343" s="32"/>
    </row>
    <row r="344" spans="2:7" ht="12.75">
      <c r="B344" s="32"/>
      <c r="C344" s="32"/>
      <c r="D344" s="32"/>
      <c r="E344" s="32"/>
      <c r="F344" s="32"/>
      <c r="G344" s="32"/>
    </row>
    <row r="345" spans="2:7" ht="12.75">
      <c r="B345" s="32"/>
      <c r="C345" s="32"/>
      <c r="D345" s="32"/>
      <c r="E345" s="32"/>
      <c r="F345" s="32"/>
      <c r="G345" s="32"/>
    </row>
    <row r="346" spans="2:7" ht="12.75">
      <c r="B346" s="32"/>
      <c r="C346" s="32"/>
      <c r="D346" s="32"/>
      <c r="E346" s="32"/>
      <c r="F346" s="32"/>
      <c r="G346" s="32"/>
    </row>
    <row r="347" spans="2:7" ht="12.75">
      <c r="B347" s="32"/>
      <c r="C347" s="32"/>
      <c r="D347" s="32"/>
      <c r="E347" s="32"/>
      <c r="F347" s="32"/>
      <c r="G347" s="32"/>
    </row>
    <row r="348" spans="2:7" ht="12.75">
      <c r="B348" s="32"/>
      <c r="C348" s="32"/>
      <c r="D348" s="32"/>
      <c r="E348" s="32"/>
      <c r="F348" s="32"/>
      <c r="G348" s="32"/>
    </row>
    <row r="349" spans="2:7" ht="12.75">
      <c r="B349" s="32"/>
      <c r="C349" s="32"/>
      <c r="D349" s="32"/>
      <c r="E349" s="32"/>
      <c r="F349" s="32"/>
      <c r="G349" s="32"/>
    </row>
    <row r="350" spans="2:7" ht="12.75">
      <c r="B350" s="32"/>
      <c r="C350" s="32"/>
      <c r="D350" s="32"/>
      <c r="E350" s="32"/>
      <c r="F350" s="32"/>
      <c r="G350" s="32"/>
    </row>
    <row r="351" spans="2:7" ht="12.75">
      <c r="B351" s="32"/>
      <c r="C351" s="32"/>
      <c r="D351" s="32"/>
      <c r="E351" s="32"/>
      <c r="F351" s="32"/>
      <c r="G351" s="32"/>
    </row>
    <row r="352" spans="2:7" ht="12.75">
      <c r="B352" s="32"/>
      <c r="C352" s="32"/>
      <c r="D352" s="32"/>
      <c r="E352" s="32"/>
      <c r="F352" s="32"/>
      <c r="G352" s="32"/>
    </row>
    <row r="353" spans="2:7" ht="12.75">
      <c r="B353" s="32"/>
      <c r="C353" s="32"/>
      <c r="D353" s="32"/>
      <c r="E353" s="32"/>
      <c r="F353" s="32"/>
      <c r="G353" s="32"/>
    </row>
    <row r="354" spans="2:7" ht="12.75">
      <c r="B354" s="32"/>
      <c r="C354" s="32"/>
      <c r="D354" s="32"/>
      <c r="E354" s="32"/>
      <c r="F354" s="32"/>
      <c r="G354" s="32"/>
    </row>
    <row r="355" spans="2:7" ht="12.75">
      <c r="B355" s="32"/>
      <c r="C355" s="32"/>
      <c r="D355" s="32"/>
      <c r="E355" s="32"/>
      <c r="F355" s="32"/>
      <c r="G355" s="32"/>
    </row>
    <row r="356" spans="2:7" ht="12.75">
      <c r="B356" s="32"/>
      <c r="C356" s="32"/>
      <c r="D356" s="32"/>
      <c r="E356" s="32"/>
      <c r="F356" s="32"/>
      <c r="G356" s="32"/>
    </row>
    <row r="357" spans="2:7" ht="12.75">
      <c r="B357" s="32"/>
      <c r="C357" s="32"/>
      <c r="D357" s="32"/>
      <c r="E357" s="32"/>
      <c r="F357" s="32"/>
      <c r="G357" s="32"/>
    </row>
    <row r="358" spans="2:7" ht="12.75">
      <c r="B358" s="32"/>
      <c r="C358" s="32"/>
      <c r="D358" s="32"/>
      <c r="E358" s="32"/>
      <c r="F358" s="32"/>
      <c r="G358" s="32"/>
    </row>
    <row r="359" spans="2:7" ht="12.75">
      <c r="B359" s="32"/>
      <c r="C359" s="32"/>
      <c r="D359" s="32"/>
      <c r="E359" s="32"/>
      <c r="F359" s="32"/>
      <c r="G359" s="32"/>
    </row>
    <row r="360" spans="2:7" ht="12.75">
      <c r="B360" s="32"/>
      <c r="C360" s="32"/>
      <c r="D360" s="32"/>
      <c r="E360" s="32"/>
      <c r="F360" s="32"/>
      <c r="G360" s="32"/>
    </row>
    <row r="361" spans="2:7" ht="12.75">
      <c r="B361" s="32"/>
      <c r="C361" s="32"/>
      <c r="D361" s="32"/>
      <c r="E361" s="32"/>
      <c r="F361" s="32"/>
      <c r="G361" s="32"/>
    </row>
    <row r="362" spans="2:7" ht="12.75">
      <c r="B362" s="32"/>
      <c r="C362" s="32"/>
      <c r="D362" s="32"/>
      <c r="E362" s="32"/>
      <c r="F362" s="32"/>
      <c r="G362" s="32"/>
    </row>
    <row r="363" spans="2:7" ht="12.75">
      <c r="B363" s="32"/>
      <c r="C363" s="32"/>
      <c r="D363" s="32"/>
      <c r="E363" s="32"/>
      <c r="F363" s="32"/>
      <c r="G363" s="32"/>
    </row>
    <row r="364" spans="2:7" ht="12.75">
      <c r="B364" s="32"/>
      <c r="C364" s="32"/>
      <c r="D364" s="32"/>
      <c r="E364" s="32"/>
      <c r="F364" s="32"/>
      <c r="G364" s="32"/>
    </row>
    <row r="365" spans="2:7" ht="12.75">
      <c r="B365" s="32"/>
      <c r="C365" s="32"/>
      <c r="D365" s="32"/>
      <c r="E365" s="32"/>
      <c r="F365" s="32"/>
      <c r="G365" s="32"/>
    </row>
    <row r="366" spans="2:7" ht="12.75">
      <c r="B366" s="32"/>
      <c r="C366" s="32"/>
      <c r="D366" s="32"/>
      <c r="E366" s="32"/>
      <c r="F366" s="32"/>
      <c r="G366" s="32"/>
    </row>
    <row r="367" spans="2:7" ht="12.75">
      <c r="B367" s="32"/>
      <c r="C367" s="32"/>
      <c r="D367" s="32"/>
      <c r="E367" s="32"/>
      <c r="F367" s="32"/>
      <c r="G367" s="32"/>
    </row>
    <row r="368" spans="2:7" ht="12.75">
      <c r="B368" s="32"/>
      <c r="C368" s="32"/>
      <c r="D368" s="32"/>
      <c r="E368" s="32"/>
      <c r="F368" s="32"/>
      <c r="G368" s="32"/>
    </row>
    <row r="369" spans="2:7" ht="12.75">
      <c r="B369" s="32"/>
      <c r="C369" s="32"/>
      <c r="D369" s="32"/>
      <c r="E369" s="32"/>
      <c r="F369" s="32"/>
      <c r="G369" s="32"/>
    </row>
    <row r="370" spans="2:7" ht="12.75">
      <c r="B370" s="32"/>
      <c r="C370" s="32"/>
      <c r="D370" s="32"/>
      <c r="E370" s="32"/>
      <c r="F370" s="32"/>
      <c r="G370" s="32"/>
    </row>
    <row r="371" spans="2:7" ht="12.75">
      <c r="B371" s="32"/>
      <c r="C371" s="32"/>
      <c r="D371" s="32"/>
      <c r="E371" s="32"/>
      <c r="F371" s="32"/>
      <c r="G371" s="32"/>
    </row>
    <row r="372" spans="2:7" ht="12.75">
      <c r="B372" s="32"/>
      <c r="C372" s="32"/>
      <c r="D372" s="32"/>
      <c r="E372" s="32"/>
      <c r="F372" s="32"/>
      <c r="G372" s="32"/>
    </row>
    <row r="373" spans="2:7" ht="12.75">
      <c r="B373" s="32"/>
      <c r="C373" s="32"/>
      <c r="D373" s="32"/>
      <c r="E373" s="32"/>
      <c r="F373" s="32"/>
      <c r="G373" s="32"/>
    </row>
    <row r="374" spans="2:7" ht="12.75">
      <c r="B374" s="32"/>
      <c r="C374" s="32"/>
      <c r="D374" s="32"/>
      <c r="E374" s="32"/>
      <c r="F374" s="32"/>
      <c r="G374" s="32"/>
    </row>
    <row r="375" spans="2:7" ht="12.75">
      <c r="B375" s="32"/>
      <c r="C375" s="32"/>
      <c r="D375" s="32"/>
      <c r="E375" s="32"/>
      <c r="F375" s="32"/>
      <c r="G375" s="32"/>
    </row>
    <row r="376" spans="2:7" ht="12.75">
      <c r="B376" s="32"/>
      <c r="C376" s="32"/>
      <c r="D376" s="32"/>
      <c r="E376" s="32"/>
      <c r="F376" s="32"/>
      <c r="G376" s="32"/>
    </row>
    <row r="377" spans="2:7" ht="12.75">
      <c r="B377" s="32"/>
      <c r="C377" s="32"/>
      <c r="D377" s="32"/>
      <c r="E377" s="32"/>
      <c r="F377" s="32"/>
      <c r="G377" s="32"/>
    </row>
    <row r="378" spans="2:7" ht="12.75">
      <c r="B378" s="32"/>
      <c r="C378" s="32"/>
      <c r="D378" s="32"/>
      <c r="E378" s="32"/>
      <c r="F378" s="32"/>
      <c r="G378" s="32"/>
    </row>
    <row r="379" spans="2:7" ht="12.75">
      <c r="B379" s="32"/>
      <c r="C379" s="32"/>
      <c r="D379" s="32"/>
      <c r="E379" s="32"/>
      <c r="F379" s="32"/>
      <c r="G379" s="32"/>
    </row>
    <row r="380" spans="2:7" ht="12.75">
      <c r="B380" s="32"/>
      <c r="C380" s="32"/>
      <c r="D380" s="32"/>
      <c r="E380" s="32"/>
      <c r="F380" s="32"/>
      <c r="G380" s="32"/>
    </row>
    <row r="381" spans="2:7" ht="12.75">
      <c r="B381" s="32"/>
      <c r="C381" s="32"/>
      <c r="D381" s="32"/>
      <c r="E381" s="32"/>
      <c r="F381" s="32"/>
      <c r="G381" s="32"/>
    </row>
    <row r="382" spans="2:7" ht="12.75">
      <c r="B382" s="32"/>
      <c r="C382" s="32"/>
      <c r="D382" s="32"/>
      <c r="E382" s="32"/>
      <c r="F382" s="32"/>
      <c r="G382" s="32"/>
    </row>
    <row r="383" spans="2:7" ht="12.75">
      <c r="B383" s="32"/>
      <c r="C383" s="32"/>
      <c r="D383" s="32"/>
      <c r="E383" s="32"/>
      <c r="F383" s="32"/>
      <c r="G383" s="32"/>
    </row>
    <row r="384" spans="2:7" ht="12.75">
      <c r="B384" s="32"/>
      <c r="C384" s="32"/>
      <c r="D384" s="32"/>
      <c r="E384" s="32"/>
      <c r="F384" s="32"/>
      <c r="G384" s="32"/>
    </row>
    <row r="385" spans="2:7" ht="12.75">
      <c r="B385" s="32"/>
      <c r="C385" s="32"/>
      <c r="D385" s="32"/>
      <c r="E385" s="32"/>
      <c r="F385" s="32"/>
      <c r="G385" s="32"/>
    </row>
    <row r="386" spans="2:7" ht="12.75">
      <c r="B386" s="32"/>
      <c r="C386" s="32"/>
      <c r="D386" s="32"/>
      <c r="E386" s="32"/>
      <c r="F386" s="32"/>
      <c r="G386" s="32"/>
    </row>
    <row r="387" spans="2:7" ht="12.75">
      <c r="B387" s="32"/>
      <c r="C387" s="32"/>
      <c r="D387" s="32"/>
      <c r="E387" s="32"/>
      <c r="F387" s="32"/>
      <c r="G387" s="32"/>
    </row>
    <row r="388" spans="2:7" ht="12.75">
      <c r="B388" s="32"/>
      <c r="C388" s="32"/>
      <c r="D388" s="32"/>
      <c r="E388" s="32"/>
      <c r="F388" s="32"/>
      <c r="G388" s="32"/>
    </row>
    <row r="389" spans="2:7" ht="12.75">
      <c r="B389" s="32"/>
      <c r="C389" s="32"/>
      <c r="D389" s="32"/>
      <c r="E389" s="32"/>
      <c r="F389" s="32"/>
      <c r="G389" s="32"/>
    </row>
    <row r="390" spans="2:7" ht="12.75">
      <c r="B390" s="32"/>
      <c r="C390" s="32"/>
      <c r="D390" s="32"/>
      <c r="E390" s="32"/>
      <c r="F390" s="32"/>
      <c r="G390" s="32"/>
    </row>
    <row r="391" spans="2:7" ht="12.75">
      <c r="B391" s="32"/>
      <c r="C391" s="32"/>
      <c r="D391" s="32"/>
      <c r="E391" s="32"/>
      <c r="F391" s="32"/>
      <c r="G391" s="32"/>
    </row>
    <row r="392" spans="2:7" ht="12.75">
      <c r="B392" s="32"/>
      <c r="C392" s="32"/>
      <c r="D392" s="32"/>
      <c r="E392" s="32"/>
      <c r="F392" s="32"/>
      <c r="G392" s="32"/>
    </row>
    <row r="393" spans="2:7" ht="12.75">
      <c r="B393" s="32"/>
      <c r="C393" s="32"/>
      <c r="D393" s="32"/>
      <c r="E393" s="32"/>
      <c r="F393" s="32"/>
      <c r="G393" s="32"/>
    </row>
    <row r="394" spans="2:7" ht="12.75">
      <c r="B394" s="32"/>
      <c r="C394" s="32"/>
      <c r="D394" s="32"/>
      <c r="E394" s="32"/>
      <c r="F394" s="32"/>
      <c r="G394" s="32"/>
    </row>
    <row r="395" spans="2:7" ht="12.75">
      <c r="B395" s="32"/>
      <c r="C395" s="32"/>
      <c r="D395" s="32"/>
      <c r="E395" s="32"/>
      <c r="F395" s="32"/>
      <c r="G395" s="32"/>
    </row>
    <row r="396" spans="2:7" ht="12.75">
      <c r="B396" s="32"/>
      <c r="C396" s="32"/>
      <c r="D396" s="32"/>
      <c r="E396" s="32"/>
      <c r="F396" s="32"/>
      <c r="G396" s="32"/>
    </row>
    <row r="397" spans="2:7" ht="12.75">
      <c r="B397" s="32"/>
      <c r="C397" s="32"/>
      <c r="D397" s="32"/>
      <c r="E397" s="32"/>
      <c r="F397" s="32"/>
      <c r="G397" s="32"/>
    </row>
    <row r="398" spans="2:7" ht="12.75">
      <c r="B398" s="32"/>
      <c r="C398" s="32"/>
      <c r="D398" s="32"/>
      <c r="E398" s="32"/>
      <c r="F398" s="32"/>
      <c r="G398" s="32"/>
    </row>
    <row r="399" spans="2:7" ht="12.75">
      <c r="B399" s="32"/>
      <c r="C399" s="32"/>
      <c r="D399" s="32"/>
      <c r="E399" s="32"/>
      <c r="F399" s="32"/>
      <c r="G399" s="32"/>
    </row>
    <row r="400" spans="2:7" ht="12.75">
      <c r="B400" s="32"/>
      <c r="C400" s="32"/>
      <c r="D400" s="32"/>
      <c r="E400" s="32"/>
      <c r="F400" s="32"/>
      <c r="G400" s="32"/>
    </row>
    <row r="401" spans="2:7" ht="12.75">
      <c r="B401" s="32"/>
      <c r="C401" s="32"/>
      <c r="D401" s="32"/>
      <c r="E401" s="32"/>
      <c r="F401" s="32"/>
      <c r="G401" s="32"/>
    </row>
    <row r="402" spans="2:7" ht="12.75">
      <c r="B402" s="32"/>
      <c r="C402" s="32"/>
      <c r="D402" s="32"/>
      <c r="E402" s="32"/>
      <c r="F402" s="32"/>
      <c r="G402" s="32"/>
    </row>
    <row r="403" spans="2:7" ht="12.75">
      <c r="B403" s="32"/>
      <c r="C403" s="32"/>
      <c r="D403" s="32"/>
      <c r="E403" s="32"/>
      <c r="F403" s="32"/>
      <c r="G403" s="32"/>
    </row>
    <row r="404" spans="2:7" ht="12.75">
      <c r="B404" s="32"/>
      <c r="C404" s="32"/>
      <c r="D404" s="32"/>
      <c r="E404" s="32"/>
      <c r="F404" s="32"/>
      <c r="G404" s="32"/>
    </row>
    <row r="405" spans="2:7" ht="12.75">
      <c r="B405" s="32"/>
      <c r="C405" s="32"/>
      <c r="D405" s="32"/>
      <c r="E405" s="32"/>
      <c r="F405" s="32"/>
      <c r="G405" s="32"/>
    </row>
    <row r="406" spans="2:7" ht="12.75">
      <c r="B406" s="32"/>
      <c r="C406" s="32"/>
      <c r="D406" s="32"/>
      <c r="E406" s="32"/>
      <c r="F406" s="32"/>
      <c r="G406" s="32"/>
    </row>
    <row r="407" spans="2:7" ht="12.75">
      <c r="B407" s="32"/>
      <c r="C407" s="32"/>
      <c r="D407" s="32"/>
      <c r="E407" s="32"/>
      <c r="F407" s="32"/>
      <c r="G407" s="32"/>
    </row>
    <row r="408" spans="2:7" ht="12.75">
      <c r="B408" s="32"/>
      <c r="C408" s="32"/>
      <c r="D408" s="32"/>
      <c r="E408" s="32"/>
      <c r="F408" s="32"/>
      <c r="G408" s="32"/>
    </row>
    <row r="409" spans="2:7" ht="12.75">
      <c r="B409" s="32"/>
      <c r="C409" s="32"/>
      <c r="D409" s="32"/>
      <c r="E409" s="32"/>
      <c r="F409" s="32"/>
      <c r="G409" s="32"/>
    </row>
    <row r="410" spans="2:7" ht="12.75">
      <c r="B410" s="32"/>
      <c r="C410" s="32"/>
      <c r="D410" s="32"/>
      <c r="E410" s="32"/>
      <c r="F410" s="32"/>
      <c r="G410" s="32"/>
    </row>
    <row r="411" spans="2:7" ht="12.75">
      <c r="B411" s="32"/>
      <c r="C411" s="32"/>
      <c r="D411" s="32"/>
      <c r="E411" s="32"/>
      <c r="F411" s="32"/>
      <c r="G411" s="32"/>
    </row>
    <row r="412" spans="2:7" ht="12.75">
      <c r="B412" s="32"/>
      <c r="C412" s="32"/>
      <c r="D412" s="32"/>
      <c r="E412" s="32"/>
      <c r="F412" s="32"/>
      <c r="G412" s="32"/>
    </row>
    <row r="413" spans="2:7" ht="12.75">
      <c r="B413" s="32"/>
      <c r="C413" s="32"/>
      <c r="D413" s="32"/>
      <c r="E413" s="32"/>
      <c r="F413" s="32"/>
      <c r="G413" s="32"/>
    </row>
    <row r="414" spans="2:7" ht="12.75">
      <c r="B414" s="32"/>
      <c r="C414" s="32"/>
      <c r="D414" s="32"/>
      <c r="E414" s="32"/>
      <c r="F414" s="32"/>
      <c r="G414" s="32"/>
    </row>
    <row r="415" spans="2:7" ht="12.75">
      <c r="B415" s="32"/>
      <c r="C415" s="32"/>
      <c r="D415" s="32"/>
      <c r="E415" s="32"/>
      <c r="F415" s="32"/>
      <c r="G415" s="32"/>
    </row>
    <row r="416" spans="2:7" ht="12.75">
      <c r="B416" s="32"/>
      <c r="C416" s="32"/>
      <c r="D416" s="32"/>
      <c r="E416" s="32"/>
      <c r="F416" s="32"/>
      <c r="G416" s="32"/>
    </row>
    <row r="417" spans="2:7" ht="12.75">
      <c r="B417" s="32"/>
      <c r="C417" s="32"/>
      <c r="D417" s="32"/>
      <c r="E417" s="32"/>
      <c r="F417" s="32"/>
      <c r="G417" s="32"/>
    </row>
    <row r="418" spans="2:7" ht="12.75">
      <c r="B418" s="32"/>
      <c r="C418" s="32"/>
      <c r="D418" s="32"/>
      <c r="E418" s="32"/>
      <c r="F418" s="32"/>
      <c r="G418" s="32"/>
    </row>
    <row r="419" spans="2:7" ht="12.75">
      <c r="B419" s="32"/>
      <c r="C419" s="32"/>
      <c r="D419" s="32"/>
      <c r="E419" s="32"/>
      <c r="F419" s="32"/>
      <c r="G419" s="32"/>
    </row>
    <row r="420" spans="2:7" ht="12.75">
      <c r="B420" s="32"/>
      <c r="C420" s="32"/>
      <c r="D420" s="32"/>
      <c r="E420" s="32"/>
      <c r="F420" s="32"/>
      <c r="G420" s="32"/>
    </row>
    <row r="421" spans="2:7" ht="12.75">
      <c r="B421" s="32"/>
      <c r="C421" s="32"/>
      <c r="D421" s="32"/>
      <c r="E421" s="32"/>
      <c r="F421" s="32"/>
      <c r="G421" s="32"/>
    </row>
    <row r="422" spans="2:7" ht="12.75">
      <c r="B422" s="32"/>
      <c r="C422" s="32"/>
      <c r="D422" s="32"/>
      <c r="E422" s="32"/>
      <c r="F422" s="32"/>
      <c r="G422" s="32"/>
    </row>
    <row r="423" spans="2:7" ht="12.75">
      <c r="B423" s="32"/>
      <c r="C423" s="32"/>
      <c r="D423" s="32"/>
      <c r="E423" s="32"/>
      <c r="F423" s="32"/>
      <c r="G423" s="32"/>
    </row>
    <row r="424" spans="2:7" ht="12.75">
      <c r="B424" s="32"/>
      <c r="C424" s="32"/>
      <c r="D424" s="32"/>
      <c r="E424" s="32"/>
      <c r="F424" s="32"/>
      <c r="G424" s="32"/>
    </row>
    <row r="425" spans="2:7" ht="12.75">
      <c r="B425" s="32"/>
      <c r="C425" s="32"/>
      <c r="D425" s="32"/>
      <c r="E425" s="32"/>
      <c r="F425" s="32"/>
      <c r="G425" s="32"/>
    </row>
    <row r="426" spans="2:7" ht="12.75">
      <c r="B426" s="32"/>
      <c r="C426" s="32"/>
      <c r="D426" s="32"/>
      <c r="E426" s="32"/>
      <c r="F426" s="32"/>
      <c r="G426" s="32"/>
    </row>
    <row r="427" spans="2:7" ht="12.75">
      <c r="B427" s="32"/>
      <c r="C427" s="32"/>
      <c r="D427" s="32"/>
      <c r="E427" s="32"/>
      <c r="F427" s="32"/>
      <c r="G427" s="32"/>
    </row>
    <row r="428" spans="2:7" ht="12.75">
      <c r="B428" s="32"/>
      <c r="C428" s="32"/>
      <c r="D428" s="32"/>
      <c r="E428" s="32"/>
      <c r="F428" s="32"/>
      <c r="G428" s="32"/>
    </row>
    <row r="429" spans="2:7" ht="12.75">
      <c r="B429" s="32"/>
      <c r="C429" s="32"/>
      <c r="D429" s="32"/>
      <c r="E429" s="32"/>
      <c r="F429" s="32"/>
      <c r="G429" s="32"/>
    </row>
    <row r="430" spans="2:7" ht="12.75">
      <c r="B430" s="32"/>
      <c r="C430" s="32"/>
      <c r="D430" s="32"/>
      <c r="E430" s="32"/>
      <c r="F430" s="32"/>
      <c r="G430" s="32"/>
    </row>
    <row r="431" spans="2:7" ht="12.75">
      <c r="B431" s="32"/>
      <c r="C431" s="32"/>
      <c r="D431" s="32"/>
      <c r="E431" s="32"/>
      <c r="F431" s="32"/>
      <c r="G431" s="32"/>
    </row>
    <row r="432" spans="2:7" ht="12.75">
      <c r="B432" s="32"/>
      <c r="C432" s="32"/>
      <c r="D432" s="32"/>
      <c r="E432" s="32"/>
      <c r="F432" s="32"/>
      <c r="G432" s="32"/>
    </row>
    <row r="433" spans="2:7" ht="12.75">
      <c r="B433" s="32"/>
      <c r="C433" s="32"/>
      <c r="D433" s="32"/>
      <c r="E433" s="32"/>
      <c r="F433" s="32"/>
      <c r="G433" s="32"/>
    </row>
    <row r="434" spans="2:7" ht="12.75">
      <c r="B434" s="32"/>
      <c r="C434" s="32"/>
      <c r="D434" s="32"/>
      <c r="E434" s="32"/>
      <c r="F434" s="32"/>
      <c r="G434" s="32"/>
    </row>
    <row r="435" spans="2:7" ht="12.75">
      <c r="B435" s="32"/>
      <c r="C435" s="32"/>
      <c r="D435" s="32"/>
      <c r="E435" s="32"/>
      <c r="F435" s="32"/>
      <c r="G435" s="32"/>
    </row>
    <row r="436" spans="2:7" ht="12.75">
      <c r="B436" s="32"/>
      <c r="C436" s="32"/>
      <c r="D436" s="32"/>
      <c r="E436" s="32"/>
      <c r="F436" s="32"/>
      <c r="G436" s="32"/>
    </row>
    <row r="437" spans="2:7" ht="12.75">
      <c r="B437" s="32"/>
      <c r="C437" s="32"/>
      <c r="D437" s="32"/>
      <c r="E437" s="32"/>
      <c r="F437" s="32"/>
      <c r="G437" s="32"/>
    </row>
    <row r="438" spans="2:7" ht="12.75">
      <c r="B438" s="32"/>
      <c r="C438" s="32"/>
      <c r="D438" s="32"/>
      <c r="E438" s="32"/>
      <c r="F438" s="32"/>
      <c r="G438" s="32"/>
    </row>
    <row r="439" spans="2:7" ht="12.75">
      <c r="B439" s="32"/>
      <c r="C439" s="32"/>
      <c r="D439" s="32"/>
      <c r="E439" s="32"/>
      <c r="F439" s="32"/>
      <c r="G439" s="32"/>
    </row>
    <row r="440" spans="2:7" ht="12.75">
      <c r="B440" s="32"/>
      <c r="C440" s="32"/>
      <c r="D440" s="32"/>
      <c r="E440" s="32"/>
      <c r="F440" s="32"/>
      <c r="G440" s="32"/>
    </row>
    <row r="441" spans="2:7" ht="12.75">
      <c r="B441" s="32"/>
      <c r="C441" s="32"/>
      <c r="D441" s="32"/>
      <c r="E441" s="32"/>
      <c r="F441" s="32"/>
      <c r="G441" s="32"/>
    </row>
    <row r="442" spans="2:7" ht="12.75">
      <c r="B442" s="32"/>
      <c r="C442" s="32"/>
      <c r="D442" s="32"/>
      <c r="E442" s="32"/>
      <c r="F442" s="32"/>
      <c r="G442" s="32"/>
    </row>
    <row r="443" spans="2:7" ht="12.75">
      <c r="B443" s="32"/>
      <c r="C443" s="32"/>
      <c r="D443" s="32"/>
      <c r="E443" s="32"/>
      <c r="F443" s="32"/>
      <c r="G443" s="32"/>
    </row>
    <row r="444" spans="2:7" ht="12.75">
      <c r="B444" s="32"/>
      <c r="C444" s="32"/>
      <c r="D444" s="32"/>
      <c r="E444" s="32"/>
      <c r="F444" s="32"/>
      <c r="G444" s="32"/>
    </row>
    <row r="445" spans="2:7" ht="12.75">
      <c r="B445" s="32"/>
      <c r="C445" s="32"/>
      <c r="D445" s="32"/>
      <c r="E445" s="32"/>
      <c r="F445" s="32"/>
      <c r="G445" s="32"/>
    </row>
    <row r="446" spans="2:7" ht="12.75">
      <c r="B446" s="32"/>
      <c r="C446" s="32"/>
      <c r="D446" s="32"/>
      <c r="E446" s="32"/>
      <c r="F446" s="32"/>
      <c r="G446" s="32"/>
    </row>
    <row r="447" spans="2:7" ht="12.75">
      <c r="B447" s="32"/>
      <c r="C447" s="32"/>
      <c r="D447" s="32"/>
      <c r="E447" s="32"/>
      <c r="F447" s="32"/>
      <c r="G447" s="32"/>
    </row>
    <row r="448" spans="2:7" ht="12.75">
      <c r="B448" s="32"/>
      <c r="C448" s="32"/>
      <c r="D448" s="32"/>
      <c r="E448" s="32"/>
      <c r="F448" s="32"/>
      <c r="G448" s="32"/>
    </row>
    <row r="449" spans="2:7" ht="12.75">
      <c r="B449" s="32"/>
      <c r="C449" s="32"/>
      <c r="D449" s="32"/>
      <c r="E449" s="32"/>
      <c r="F449" s="32"/>
      <c r="G449" s="32"/>
    </row>
    <row r="450" spans="2:7" ht="12.75">
      <c r="B450" s="32"/>
      <c r="C450" s="32"/>
      <c r="D450" s="32"/>
      <c r="E450" s="32"/>
      <c r="F450" s="32"/>
      <c r="G450" s="32"/>
    </row>
    <row r="451" spans="2:7" ht="12.75">
      <c r="B451" s="32"/>
      <c r="C451" s="32"/>
      <c r="D451" s="32"/>
      <c r="E451" s="32"/>
      <c r="F451" s="32"/>
      <c r="G451" s="32"/>
    </row>
    <row r="452" spans="2:7" ht="12.75">
      <c r="B452" s="32"/>
      <c r="C452" s="32"/>
      <c r="D452" s="32"/>
      <c r="E452" s="32"/>
      <c r="F452" s="32"/>
      <c r="G452" s="32"/>
    </row>
    <row r="453" spans="2:7" ht="12.75">
      <c r="B453" s="32"/>
      <c r="C453" s="32"/>
      <c r="D453" s="32"/>
      <c r="E453" s="32"/>
      <c r="F453" s="32"/>
      <c r="G453" s="32"/>
    </row>
    <row r="454" spans="2:7" ht="12.75">
      <c r="B454" s="32"/>
      <c r="C454" s="32"/>
      <c r="D454" s="32"/>
      <c r="E454" s="32"/>
      <c r="F454" s="32"/>
      <c r="G454" s="32"/>
    </row>
    <row r="455" spans="2:7" ht="12.75">
      <c r="B455" s="32"/>
      <c r="C455" s="32"/>
      <c r="D455" s="32"/>
      <c r="E455" s="32"/>
      <c r="F455" s="32"/>
      <c r="G455" s="32"/>
    </row>
    <row r="456" spans="2:7" ht="12.75">
      <c r="B456" s="32"/>
      <c r="C456" s="32"/>
      <c r="D456" s="32"/>
      <c r="E456" s="32"/>
      <c r="F456" s="32"/>
      <c r="G456" s="32"/>
    </row>
    <row r="457" spans="2:7" ht="12.75">
      <c r="B457" s="32"/>
      <c r="C457" s="32"/>
      <c r="D457" s="32"/>
      <c r="E457" s="32"/>
      <c r="F457" s="32"/>
      <c r="G457" s="32"/>
    </row>
    <row r="458" spans="2:7" ht="12.75">
      <c r="B458" s="32"/>
      <c r="C458" s="32"/>
      <c r="D458" s="32"/>
      <c r="E458" s="32"/>
      <c r="F458" s="32"/>
      <c r="G458" s="32"/>
    </row>
    <row r="459" spans="2:7" ht="12.75">
      <c r="B459" s="32"/>
      <c r="C459" s="32"/>
      <c r="D459" s="32"/>
      <c r="E459" s="32"/>
      <c r="F459" s="32"/>
      <c r="G459" s="32"/>
    </row>
    <row r="460" spans="2:7" ht="12.75">
      <c r="B460" s="32"/>
      <c r="C460" s="32"/>
      <c r="D460" s="32"/>
      <c r="E460" s="32"/>
      <c r="F460" s="32"/>
      <c r="G460" s="32"/>
    </row>
    <row r="461" spans="2:7" ht="12.75">
      <c r="B461" s="32"/>
      <c r="C461" s="32"/>
      <c r="D461" s="32"/>
      <c r="E461" s="32"/>
      <c r="F461" s="32"/>
      <c r="G461" s="32"/>
    </row>
    <row r="462" spans="2:7" ht="12.75">
      <c r="B462" s="32"/>
      <c r="C462" s="32"/>
      <c r="D462" s="32"/>
      <c r="E462" s="32"/>
      <c r="F462" s="32"/>
      <c r="G462" s="32"/>
    </row>
    <row r="463" spans="2:7" ht="12.75">
      <c r="B463" s="32"/>
      <c r="C463" s="32"/>
      <c r="D463" s="32"/>
      <c r="E463" s="32"/>
      <c r="F463" s="32"/>
      <c r="G463" s="32"/>
    </row>
    <row r="464" spans="2:7" ht="12.75">
      <c r="B464" s="32"/>
      <c r="C464" s="32"/>
      <c r="D464" s="32"/>
      <c r="E464" s="32"/>
      <c r="F464" s="32"/>
      <c r="G464" s="32"/>
    </row>
    <row r="465" spans="2:7" ht="12.75">
      <c r="B465" s="32"/>
      <c r="C465" s="32"/>
      <c r="D465" s="32"/>
      <c r="E465" s="32"/>
      <c r="F465" s="32"/>
      <c r="G465" s="32"/>
    </row>
    <row r="466" spans="2:7" ht="12.75">
      <c r="B466" s="32"/>
      <c r="C466" s="32"/>
      <c r="D466" s="32"/>
      <c r="E466" s="32"/>
      <c r="F466" s="32"/>
      <c r="G466" s="32"/>
    </row>
    <row r="467" spans="2:7" ht="12.75">
      <c r="B467" s="32"/>
      <c r="C467" s="32"/>
      <c r="D467" s="32"/>
      <c r="E467" s="32"/>
      <c r="F467" s="32"/>
      <c r="G467" s="32"/>
    </row>
    <row r="468" spans="2:7" ht="12.75">
      <c r="B468" s="32"/>
      <c r="C468" s="32"/>
      <c r="D468" s="32"/>
      <c r="E468" s="32"/>
      <c r="F468" s="32"/>
      <c r="G468" s="32"/>
    </row>
    <row r="469" spans="2:7" ht="12.75">
      <c r="B469" s="32"/>
      <c r="C469" s="32"/>
      <c r="D469" s="32"/>
      <c r="E469" s="32"/>
      <c r="F469" s="32"/>
      <c r="G469" s="32"/>
    </row>
    <row r="470" spans="2:7" ht="12.75">
      <c r="B470" s="32"/>
      <c r="C470" s="32"/>
      <c r="D470" s="32"/>
      <c r="E470" s="32"/>
      <c r="F470" s="32"/>
      <c r="G470" s="32"/>
    </row>
    <row r="471" spans="2:7" ht="12.75">
      <c r="B471" s="32"/>
      <c r="C471" s="32"/>
      <c r="D471" s="32"/>
      <c r="E471" s="32"/>
      <c r="F471" s="32"/>
      <c r="G471" s="32"/>
    </row>
    <row r="472" spans="2:7" ht="12.75">
      <c r="B472" s="32"/>
      <c r="C472" s="32"/>
      <c r="D472" s="32"/>
      <c r="E472" s="32"/>
      <c r="F472" s="32"/>
      <c r="G472" s="32"/>
    </row>
    <row r="473" spans="2:7" ht="12.75">
      <c r="B473" s="32"/>
      <c r="C473" s="32"/>
      <c r="D473" s="32"/>
      <c r="E473" s="32"/>
      <c r="F473" s="32"/>
      <c r="G473" s="32"/>
    </row>
    <row r="474" spans="2:7" ht="12.75">
      <c r="B474" s="32"/>
      <c r="C474" s="32"/>
      <c r="D474" s="32"/>
      <c r="E474" s="32"/>
      <c r="F474" s="32"/>
      <c r="G474" s="32"/>
    </row>
    <row r="475" spans="2:7" ht="12.75">
      <c r="B475" s="32"/>
      <c r="C475" s="32"/>
      <c r="D475" s="32"/>
      <c r="E475" s="32"/>
      <c r="F475" s="32"/>
      <c r="G475" s="32"/>
    </row>
    <row r="476" spans="2:7" ht="12.75">
      <c r="B476" s="32"/>
      <c r="C476" s="32"/>
      <c r="D476" s="32"/>
      <c r="E476" s="32"/>
      <c r="F476" s="32"/>
      <c r="G476" s="32"/>
    </row>
    <row r="477" spans="2:7" ht="12.75">
      <c r="B477" s="32"/>
      <c r="C477" s="32"/>
      <c r="D477" s="32"/>
      <c r="E477" s="32"/>
      <c r="F477" s="32"/>
      <c r="G477" s="32"/>
    </row>
    <row r="478" spans="2:7" ht="12.75">
      <c r="B478" s="32"/>
      <c r="C478" s="32"/>
      <c r="D478" s="32"/>
      <c r="E478" s="32"/>
      <c r="F478" s="32"/>
      <c r="G478" s="32"/>
    </row>
    <row r="479" spans="2:7" ht="12.75">
      <c r="B479" s="32"/>
      <c r="C479" s="32"/>
      <c r="D479" s="32"/>
      <c r="E479" s="32"/>
      <c r="F479" s="32"/>
      <c r="G479" s="32"/>
    </row>
    <row r="480" spans="2:7" ht="12.75">
      <c r="B480" s="32"/>
      <c r="C480" s="32"/>
      <c r="D480" s="32"/>
      <c r="E480" s="32"/>
      <c r="F480" s="32"/>
      <c r="G480" s="32"/>
    </row>
    <row r="481" spans="2:7" ht="12.75">
      <c r="B481" s="32"/>
      <c r="C481" s="32"/>
      <c r="D481" s="32"/>
      <c r="E481" s="32"/>
      <c r="F481" s="32"/>
      <c r="G481" s="32"/>
    </row>
    <row r="482" spans="2:7" ht="12.75">
      <c r="B482" s="32"/>
      <c r="C482" s="32"/>
      <c r="D482" s="32"/>
      <c r="E482" s="32"/>
      <c r="F482" s="32"/>
      <c r="G482" s="32"/>
    </row>
    <row r="483" spans="2:7" ht="12.75">
      <c r="B483" s="32"/>
      <c r="C483" s="32"/>
      <c r="D483" s="32"/>
      <c r="E483" s="32"/>
      <c r="F483" s="32"/>
      <c r="G483" s="32"/>
    </row>
    <row r="484" spans="2:7" ht="12.75">
      <c r="B484" s="32"/>
      <c r="C484" s="32"/>
      <c r="D484" s="32"/>
      <c r="E484" s="32"/>
      <c r="F484" s="32"/>
      <c r="G484" s="32"/>
    </row>
    <row r="485" spans="2:7" ht="12.75">
      <c r="B485" s="32"/>
      <c r="C485" s="32"/>
      <c r="D485" s="32"/>
      <c r="E485" s="32"/>
      <c r="F485" s="32"/>
      <c r="G485" s="32"/>
    </row>
    <row r="486" spans="2:7" ht="12.75">
      <c r="B486" s="32"/>
      <c r="C486" s="32"/>
      <c r="D486" s="32"/>
      <c r="E486" s="32"/>
      <c r="F486" s="32"/>
      <c r="G486" s="32"/>
    </row>
    <row r="487" spans="2:7" ht="12.75">
      <c r="B487" s="32"/>
      <c r="C487" s="32"/>
      <c r="D487" s="32"/>
      <c r="E487" s="32"/>
      <c r="F487" s="32"/>
      <c r="G487" s="32"/>
    </row>
    <row r="488" spans="2:7" ht="12.75">
      <c r="B488" s="32"/>
      <c r="C488" s="32"/>
      <c r="D488" s="32"/>
      <c r="E488" s="32"/>
      <c r="F488" s="32"/>
      <c r="G488" s="32"/>
    </row>
    <row r="489" spans="2:7" ht="12.75">
      <c r="B489" s="32"/>
      <c r="C489" s="32"/>
      <c r="D489" s="32"/>
      <c r="E489" s="32"/>
      <c r="F489" s="32"/>
      <c r="G489" s="32"/>
    </row>
    <row r="490" spans="2:7" ht="12.75">
      <c r="B490" s="32"/>
      <c r="C490" s="32"/>
      <c r="D490" s="32"/>
      <c r="E490" s="32"/>
      <c r="F490" s="32"/>
      <c r="G490" s="32"/>
    </row>
    <row r="491" spans="2:7" ht="12.75">
      <c r="B491" s="32"/>
      <c r="C491" s="32"/>
      <c r="D491" s="32"/>
      <c r="E491" s="32"/>
      <c r="F491" s="32"/>
      <c r="G491" s="32"/>
    </row>
    <row r="492" spans="2:7" ht="12.75">
      <c r="B492" s="32"/>
      <c r="C492" s="32"/>
      <c r="D492" s="32"/>
      <c r="E492" s="32"/>
      <c r="F492" s="32"/>
      <c r="G492" s="32"/>
    </row>
    <row r="493" spans="2:7" ht="12.75">
      <c r="B493" s="32"/>
      <c r="C493" s="32"/>
      <c r="D493" s="32"/>
      <c r="E493" s="32"/>
      <c r="F493" s="32"/>
      <c r="G493" s="32"/>
    </row>
    <row r="494" spans="2:7" ht="12.75">
      <c r="B494" s="32"/>
      <c r="C494" s="32"/>
      <c r="D494" s="32"/>
      <c r="E494" s="32"/>
      <c r="F494" s="32"/>
      <c r="G494" s="32"/>
    </row>
    <row r="495" spans="2:7" ht="12.75">
      <c r="B495" s="32"/>
      <c r="C495" s="32"/>
      <c r="D495" s="32"/>
      <c r="E495" s="32"/>
      <c r="F495" s="32"/>
      <c r="G495" s="32"/>
    </row>
    <row r="496" spans="2:7" ht="12.75">
      <c r="B496" s="32"/>
      <c r="C496" s="32"/>
      <c r="D496" s="32"/>
      <c r="E496" s="32"/>
      <c r="F496" s="32"/>
      <c r="G496" s="32"/>
    </row>
    <row r="497" spans="2:7" ht="12.75">
      <c r="B497" s="32"/>
      <c r="C497" s="32"/>
      <c r="D497" s="32"/>
      <c r="E497" s="32"/>
      <c r="F497" s="32"/>
      <c r="G497" s="32"/>
    </row>
    <row r="498" spans="2:7" ht="12.75">
      <c r="B498" s="32"/>
      <c r="C498" s="32"/>
      <c r="D498" s="32"/>
      <c r="E498" s="32"/>
      <c r="F498" s="32"/>
      <c r="G498" s="32"/>
    </row>
    <row r="499" spans="2:7" ht="12.75">
      <c r="B499" s="32"/>
      <c r="C499" s="32"/>
      <c r="D499" s="32"/>
      <c r="E499" s="32"/>
      <c r="F499" s="32"/>
      <c r="G499" s="32"/>
    </row>
    <row r="500" spans="2:7" ht="12.75">
      <c r="B500" s="32"/>
      <c r="C500" s="32"/>
      <c r="D500" s="32"/>
      <c r="E500" s="32"/>
      <c r="F500" s="32"/>
      <c r="G500" s="32"/>
    </row>
    <row r="501" spans="2:7" ht="12.75">
      <c r="B501" s="32"/>
      <c r="C501" s="32"/>
      <c r="D501" s="32"/>
      <c r="E501" s="32"/>
      <c r="F501" s="32"/>
      <c r="G501" s="32"/>
    </row>
    <row r="502" spans="2:7" ht="12.75">
      <c r="B502" s="32"/>
      <c r="C502" s="32"/>
      <c r="D502" s="32"/>
      <c r="E502" s="32"/>
      <c r="F502" s="32"/>
      <c r="G502" s="32"/>
    </row>
    <row r="503" spans="2:7" ht="12.75">
      <c r="B503" s="32"/>
      <c r="C503" s="32"/>
      <c r="D503" s="32"/>
      <c r="E503" s="32"/>
      <c r="F503" s="32"/>
      <c r="G503" s="32"/>
    </row>
    <row r="504" spans="2:7" ht="12.75">
      <c r="B504" s="32"/>
      <c r="C504" s="32"/>
      <c r="D504" s="32"/>
      <c r="E504" s="32"/>
      <c r="F504" s="32"/>
      <c r="G504" s="32"/>
    </row>
    <row r="505" spans="2:7" ht="12.75">
      <c r="B505" s="32"/>
      <c r="C505" s="32"/>
      <c r="D505" s="32"/>
      <c r="E505" s="32"/>
      <c r="F505" s="32"/>
      <c r="G505" s="32"/>
    </row>
    <row r="506" spans="2:7" ht="12.75">
      <c r="B506" s="32"/>
      <c r="C506" s="32"/>
      <c r="D506" s="32"/>
      <c r="E506" s="32"/>
      <c r="F506" s="32"/>
      <c r="G506" s="32"/>
    </row>
    <row r="507" spans="2:7" ht="12.75">
      <c r="B507" s="32"/>
      <c r="C507" s="32"/>
      <c r="D507" s="32"/>
      <c r="E507" s="32"/>
      <c r="F507" s="32"/>
      <c r="G507" s="32"/>
    </row>
    <row r="508" spans="2:7" ht="12.75">
      <c r="B508" s="32"/>
      <c r="C508" s="32"/>
      <c r="D508" s="32"/>
      <c r="E508" s="32"/>
      <c r="F508" s="32"/>
      <c r="G508" s="32"/>
    </row>
    <row r="509" spans="2:7" ht="12.75">
      <c r="B509" s="32"/>
      <c r="C509" s="32"/>
      <c r="D509" s="32"/>
      <c r="E509" s="32"/>
      <c r="F509" s="32"/>
      <c r="G509" s="32"/>
    </row>
    <row r="510" spans="2:7" ht="12.75">
      <c r="B510" s="32"/>
      <c r="C510" s="32"/>
      <c r="D510" s="32"/>
      <c r="E510" s="32"/>
      <c r="F510" s="32"/>
      <c r="G510" s="32"/>
    </row>
    <row r="511" spans="2:7" ht="12.75">
      <c r="B511" s="32"/>
      <c r="C511" s="32"/>
      <c r="D511" s="32"/>
      <c r="E511" s="32"/>
      <c r="F511" s="32"/>
      <c r="G511" s="32"/>
    </row>
    <row r="512" spans="2:7" ht="12.75">
      <c r="B512" s="32"/>
      <c r="C512" s="32"/>
      <c r="D512" s="32"/>
      <c r="E512" s="32"/>
      <c r="F512" s="32"/>
      <c r="G512" s="32"/>
    </row>
    <row r="513" spans="2:7" ht="12.75">
      <c r="B513" s="32"/>
      <c r="C513" s="32"/>
      <c r="D513" s="32"/>
      <c r="E513" s="32"/>
      <c r="F513" s="32"/>
      <c r="G513" s="32"/>
    </row>
    <row r="514" spans="2:7" ht="12.75">
      <c r="B514" s="32"/>
      <c r="C514" s="32"/>
      <c r="D514" s="32"/>
      <c r="E514" s="32"/>
      <c r="F514" s="32"/>
      <c r="G514" s="32"/>
    </row>
    <row r="515" spans="2:7" ht="12.75">
      <c r="B515" s="32"/>
      <c r="C515" s="32"/>
      <c r="D515" s="32"/>
      <c r="E515" s="32"/>
      <c r="F515" s="32"/>
      <c r="G515" s="32"/>
    </row>
    <row r="516" spans="2:7" ht="12.75">
      <c r="B516" s="32"/>
      <c r="C516" s="32"/>
      <c r="D516" s="32"/>
      <c r="E516" s="32"/>
      <c r="F516" s="32"/>
      <c r="G516" s="32"/>
    </row>
    <row r="517" spans="2:7" ht="12.75">
      <c r="B517" s="32"/>
      <c r="C517" s="32"/>
      <c r="D517" s="32"/>
      <c r="E517" s="32"/>
      <c r="F517" s="32"/>
      <c r="G517" s="32"/>
    </row>
    <row r="518" spans="2:7" ht="12.75">
      <c r="B518" s="32"/>
      <c r="C518" s="32"/>
      <c r="D518" s="32"/>
      <c r="E518" s="32"/>
      <c r="F518" s="32"/>
      <c r="G518" s="32"/>
    </row>
    <row r="519" spans="2:7" ht="12.75">
      <c r="B519" s="32"/>
      <c r="C519" s="32"/>
      <c r="D519" s="32"/>
      <c r="E519" s="32"/>
      <c r="F519" s="32"/>
      <c r="G519" s="32"/>
    </row>
    <row r="520" spans="2:7" ht="12.75">
      <c r="B520" s="32"/>
      <c r="C520" s="32"/>
      <c r="D520" s="32"/>
      <c r="E520" s="32"/>
      <c r="F520" s="32"/>
      <c r="G520" s="32"/>
    </row>
    <row r="521" spans="2:7" ht="12.75">
      <c r="B521" s="32"/>
      <c r="C521" s="32"/>
      <c r="D521" s="32"/>
      <c r="E521" s="32"/>
      <c r="F521" s="32"/>
      <c r="G521" s="32"/>
    </row>
    <row r="522" spans="2:7" ht="12.75">
      <c r="B522" s="32"/>
      <c r="C522" s="32"/>
      <c r="D522" s="32"/>
      <c r="E522" s="32"/>
      <c r="F522" s="32"/>
      <c r="G522" s="32"/>
    </row>
    <row r="523" spans="2:7" ht="12.75">
      <c r="B523" s="32"/>
      <c r="C523" s="32"/>
      <c r="D523" s="32"/>
      <c r="E523" s="32"/>
      <c r="F523" s="32"/>
      <c r="G523" s="32"/>
    </row>
    <row r="524" spans="2:7" ht="12.75">
      <c r="B524" s="32"/>
      <c r="C524" s="32"/>
      <c r="D524" s="32"/>
      <c r="E524" s="32"/>
      <c r="F524" s="32"/>
      <c r="G524" s="32"/>
    </row>
    <row r="525" spans="2:7" ht="12.75">
      <c r="B525" s="32"/>
      <c r="C525" s="32"/>
      <c r="D525" s="32"/>
      <c r="E525" s="32"/>
      <c r="F525" s="32"/>
      <c r="G525" s="32"/>
    </row>
    <row r="526" spans="2:7" ht="12.75">
      <c r="B526" s="32"/>
      <c r="C526" s="32"/>
      <c r="D526" s="32"/>
      <c r="E526" s="32"/>
      <c r="F526" s="32"/>
      <c r="G526" s="32"/>
    </row>
    <row r="527" spans="2:7" ht="12.75">
      <c r="B527" s="32"/>
      <c r="C527" s="32"/>
      <c r="D527" s="32"/>
      <c r="E527" s="32"/>
      <c r="F527" s="32"/>
      <c r="G527" s="32"/>
    </row>
    <row r="528" spans="2:7" ht="12.75">
      <c r="B528" s="32"/>
      <c r="C528" s="32"/>
      <c r="D528" s="32"/>
      <c r="E528" s="32"/>
      <c r="F528" s="32"/>
      <c r="G528" s="32"/>
    </row>
    <row r="529" spans="2:7" ht="12.75">
      <c r="B529" s="32"/>
      <c r="C529" s="32"/>
      <c r="D529" s="32"/>
      <c r="E529" s="32"/>
      <c r="F529" s="32"/>
      <c r="G529" s="32"/>
    </row>
    <row r="530" spans="2:7" ht="12.75">
      <c r="B530" s="32"/>
      <c r="C530" s="32"/>
      <c r="D530" s="32"/>
      <c r="E530" s="32"/>
      <c r="F530" s="32"/>
      <c r="G530" s="32"/>
    </row>
    <row r="531" spans="2:7" ht="12.75">
      <c r="B531" s="32"/>
      <c r="C531" s="32"/>
      <c r="D531" s="32"/>
      <c r="E531" s="32"/>
      <c r="F531" s="32"/>
      <c r="G531" s="32"/>
    </row>
    <row r="532" spans="2:7" ht="12.75">
      <c r="B532" s="32"/>
      <c r="C532" s="32"/>
      <c r="D532" s="32"/>
      <c r="E532" s="32"/>
      <c r="F532" s="32"/>
      <c r="G532" s="32"/>
    </row>
  </sheetData>
  <sheetProtection/>
  <mergeCells count="3">
    <mergeCell ref="B12:G12"/>
    <mergeCell ref="H12:H13"/>
    <mergeCell ref="I12:I13"/>
  </mergeCells>
  <printOptions horizontalCentered="1"/>
  <pageMargins left="0.5" right="0.5" top="0.75" bottom="0.75" header="0.3" footer="0.3"/>
  <pageSetup fitToHeight="1" fitToWidth="1" horizontalDpi="600" verticalDpi="600" orientation="portrait" scale="24" r:id="rId1"/>
</worksheet>
</file>

<file path=xl/worksheets/sheet2.xml><?xml version="1.0" encoding="utf-8"?>
<worksheet xmlns="http://schemas.openxmlformats.org/spreadsheetml/2006/main" xmlns:r="http://schemas.openxmlformats.org/officeDocument/2006/relationships">
  <dimension ref="B2:K20"/>
  <sheetViews>
    <sheetView showGridLines="0" zoomScalePageLayoutView="0" workbookViewId="0" topLeftCell="A1">
      <selection activeCell="B2" sqref="B2"/>
    </sheetView>
  </sheetViews>
  <sheetFormatPr defaultColWidth="9.140625" defaultRowHeight="12.75"/>
  <cols>
    <col min="1" max="1" width="4.00390625" style="0" customWidth="1"/>
    <col min="10" max="10" width="11.00390625" style="0" customWidth="1"/>
    <col min="11" max="11" width="13.7109375" style="0" customWidth="1"/>
  </cols>
  <sheetData>
    <row r="2" spans="2:11" ht="15.75">
      <c r="B2" s="42" t="s">
        <v>63</v>
      </c>
      <c r="C2" s="43"/>
      <c r="D2" s="43"/>
      <c r="E2" s="43"/>
      <c r="F2" s="43"/>
      <c r="G2" s="43"/>
      <c r="H2" s="43"/>
      <c r="I2" s="43"/>
      <c r="J2" s="43"/>
      <c r="K2" s="43"/>
    </row>
    <row r="3" spans="2:11" ht="12.75">
      <c r="B3" s="31" t="s">
        <v>75</v>
      </c>
      <c r="C3" s="44"/>
      <c r="D3" s="44"/>
      <c r="E3" s="44"/>
      <c r="F3" s="44"/>
      <c r="G3" s="44"/>
      <c r="H3" s="45"/>
      <c r="I3" s="45"/>
      <c r="J3" s="45"/>
      <c r="K3" s="45"/>
    </row>
    <row r="4" spans="2:11" ht="12.75">
      <c r="B4" s="31" t="s">
        <v>76</v>
      </c>
      <c r="C4" s="31"/>
      <c r="D4" s="31"/>
      <c r="E4" s="31"/>
      <c r="F4" s="31"/>
      <c r="G4" s="31"/>
      <c r="H4" s="31"/>
      <c r="I4" s="31"/>
      <c r="J4" s="31"/>
      <c r="K4" s="31"/>
    </row>
    <row r="5" spans="2:11" ht="12.75">
      <c r="B5" s="31" t="s">
        <v>77</v>
      </c>
      <c r="C5" s="31"/>
      <c r="D5" s="31"/>
      <c r="E5" s="31"/>
      <c r="F5" s="31"/>
      <c r="G5" s="31"/>
      <c r="H5" s="31"/>
      <c r="I5" s="31"/>
      <c r="J5" s="31"/>
      <c r="K5" s="31"/>
    </row>
    <row r="6" spans="2:11" ht="40.5" customHeight="1">
      <c r="B6" s="63" t="s">
        <v>78</v>
      </c>
      <c r="C6" s="63"/>
      <c r="D6" s="63"/>
      <c r="E6" s="63"/>
      <c r="F6" s="63"/>
      <c r="G6" s="63"/>
      <c r="H6" s="63"/>
      <c r="I6" s="63"/>
      <c r="J6" s="63"/>
      <c r="K6" s="63"/>
    </row>
    <row r="7" spans="2:11" ht="12.75">
      <c r="B7" s="31"/>
      <c r="C7" s="31"/>
      <c r="D7" s="31"/>
      <c r="E7" s="31"/>
      <c r="F7" s="31"/>
      <c r="G7" s="31"/>
      <c r="H7" s="31"/>
      <c r="I7" s="31"/>
      <c r="J7" s="31"/>
      <c r="K7" s="31"/>
    </row>
    <row r="8" spans="2:11" ht="15.75">
      <c r="B8" s="42" t="s">
        <v>64</v>
      </c>
      <c r="C8" s="43"/>
      <c r="D8" s="43"/>
      <c r="E8" s="43"/>
      <c r="F8" s="43"/>
      <c r="G8" s="43"/>
      <c r="H8" s="43"/>
      <c r="I8" s="43"/>
      <c r="J8" s="43"/>
      <c r="K8" s="43"/>
    </row>
    <row r="9" spans="2:11" ht="12.75">
      <c r="B9" s="31" t="s">
        <v>65</v>
      </c>
      <c r="C9" s="31"/>
      <c r="D9" s="31"/>
      <c r="E9" s="31"/>
      <c r="F9" s="31"/>
      <c r="G9" s="31"/>
      <c r="H9" s="31"/>
      <c r="I9" s="31"/>
      <c r="J9" s="31"/>
      <c r="K9" s="31"/>
    </row>
    <row r="10" spans="2:11" ht="12.75">
      <c r="B10" s="46" t="s">
        <v>66</v>
      </c>
      <c r="C10" s="31"/>
      <c r="D10" s="31"/>
      <c r="E10" s="31"/>
      <c r="F10" s="31"/>
      <c r="G10" s="31"/>
      <c r="H10" s="31"/>
      <c r="I10" s="31"/>
      <c r="J10" s="31"/>
      <c r="K10" s="31"/>
    </row>
    <row r="11" spans="2:11" ht="25.5">
      <c r="B11" s="47" t="s">
        <v>67</v>
      </c>
      <c r="C11" s="48" t="s">
        <v>68</v>
      </c>
      <c r="D11" s="47" t="s">
        <v>69</v>
      </c>
      <c r="E11" s="48" t="s">
        <v>70</v>
      </c>
      <c r="F11" s="49"/>
      <c r="G11" s="31"/>
      <c r="H11" s="31"/>
      <c r="I11" s="31"/>
      <c r="J11" s="31"/>
      <c r="K11" s="31"/>
    </row>
    <row r="12" spans="2:11" ht="12.75">
      <c r="B12" s="50">
        <v>0.5</v>
      </c>
      <c r="C12" s="51">
        <v>100000</v>
      </c>
      <c r="D12" s="52">
        <f>C12/$C$15</f>
        <v>0.16666666666666666</v>
      </c>
      <c r="E12" s="53">
        <f>B12*D12</f>
        <v>0.08333333333333333</v>
      </c>
      <c r="F12" s="49"/>
      <c r="G12" s="31"/>
      <c r="H12" s="31"/>
      <c r="I12" s="31"/>
      <c r="J12" s="31"/>
      <c r="K12" s="31"/>
    </row>
    <row r="13" spans="2:11" ht="12.75">
      <c r="B13" s="50">
        <v>1.5</v>
      </c>
      <c r="C13" s="51">
        <v>200000</v>
      </c>
      <c r="D13" s="52">
        <f>C13/$C$15</f>
        <v>0.3333333333333333</v>
      </c>
      <c r="E13" s="53">
        <f>B13*D13</f>
        <v>0.5</v>
      </c>
      <c r="F13" s="49"/>
      <c r="G13" s="31"/>
      <c r="H13" s="31"/>
      <c r="I13" s="31"/>
      <c r="J13" s="31"/>
      <c r="K13" s="31"/>
    </row>
    <row r="14" spans="2:11" ht="12.75">
      <c r="B14" s="50">
        <v>2.8</v>
      </c>
      <c r="C14" s="51">
        <v>300000</v>
      </c>
      <c r="D14" s="52">
        <f>C14/$C$15</f>
        <v>0.5</v>
      </c>
      <c r="E14" s="53">
        <f>B14*D14</f>
        <v>1.4</v>
      </c>
      <c r="F14" s="49"/>
      <c r="G14" s="31"/>
      <c r="H14" s="31"/>
      <c r="I14" s="31"/>
      <c r="J14" s="31"/>
      <c r="K14" s="31"/>
    </row>
    <row r="15" spans="2:11" ht="12.75">
      <c r="B15" s="54" t="s">
        <v>71</v>
      </c>
      <c r="C15" s="55">
        <f>SUM(C12:C14)</f>
        <v>600000</v>
      </c>
      <c r="D15" s="56">
        <f>SUM(D12:D14)</f>
        <v>1</v>
      </c>
      <c r="E15" s="57">
        <f>SUM(E12:E14)</f>
        <v>1.9833333333333334</v>
      </c>
      <c r="F15" s="49"/>
      <c r="G15" s="31"/>
      <c r="H15" s="31"/>
      <c r="I15" s="31"/>
      <c r="J15" s="31"/>
      <c r="K15" s="31"/>
    </row>
    <row r="16" spans="2:11" ht="12.75">
      <c r="B16" s="31"/>
      <c r="C16" s="31"/>
      <c r="D16" s="31"/>
      <c r="E16" s="31"/>
      <c r="F16" s="31"/>
      <c r="G16" s="31"/>
      <c r="H16" s="31"/>
      <c r="I16" s="31"/>
      <c r="J16" s="31"/>
      <c r="K16" s="31"/>
    </row>
    <row r="17" spans="2:11" ht="12.75">
      <c r="B17" s="31"/>
      <c r="C17" s="31"/>
      <c r="D17" s="31"/>
      <c r="E17" s="31"/>
      <c r="F17" s="31"/>
      <c r="G17" s="31"/>
      <c r="H17" s="31"/>
      <c r="I17" s="31"/>
      <c r="J17" s="31"/>
      <c r="K17" s="31"/>
    </row>
    <row r="18" spans="2:11" ht="15.75">
      <c r="B18" s="42" t="s">
        <v>72</v>
      </c>
      <c r="C18" s="43"/>
      <c r="D18" s="43"/>
      <c r="E18" s="43"/>
      <c r="F18" s="43"/>
      <c r="G18" s="43"/>
      <c r="H18" s="43"/>
      <c r="I18" s="43"/>
      <c r="J18" s="43"/>
      <c r="K18" s="43"/>
    </row>
    <row r="19" spans="2:11" ht="12.75">
      <c r="B19" s="31" t="s">
        <v>73</v>
      </c>
      <c r="C19" s="31"/>
      <c r="D19" s="31"/>
      <c r="E19" s="31"/>
      <c r="F19" s="31"/>
      <c r="G19" s="31"/>
      <c r="H19" s="31"/>
      <c r="I19" s="31"/>
      <c r="J19" s="31"/>
      <c r="K19" s="31"/>
    </row>
    <row r="20" spans="2:11" ht="12.75">
      <c r="B20" s="31" t="s">
        <v>74</v>
      </c>
      <c r="C20" s="31"/>
      <c r="D20" s="31"/>
      <c r="E20" s="31"/>
      <c r="F20" s="31"/>
      <c r="G20" s="31"/>
      <c r="H20" s="31"/>
      <c r="I20" s="31"/>
      <c r="J20" s="31"/>
      <c r="K20" s="31"/>
    </row>
  </sheetData>
  <sheetProtection/>
  <mergeCells count="1">
    <mergeCell ref="B6:K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G548"/>
  <sheetViews>
    <sheetView zoomScalePageLayoutView="0" workbookViewId="0" topLeftCell="A1">
      <pane xSplit="1" ySplit="5" topLeftCell="B248" activePane="bottomRight" state="frozen"/>
      <selection pane="topLeft" activeCell="A1" sqref="A1"/>
      <selection pane="topRight" activeCell="B1" sqref="B1"/>
      <selection pane="bottomLeft" activeCell="A6" sqref="A6"/>
      <selection pane="bottomRight" activeCell="I265" sqref="I265"/>
    </sheetView>
  </sheetViews>
  <sheetFormatPr defaultColWidth="9.140625" defaultRowHeight="12.75"/>
  <cols>
    <col min="1" max="1" width="9.140625" style="4" customWidth="1"/>
    <col min="2" max="2" width="10.7109375" style="2" customWidth="1"/>
    <col min="3" max="3" width="10.28125" style="2" bestFit="1" customWidth="1"/>
    <col min="4" max="4" width="11.140625" style="2" bestFit="1" customWidth="1"/>
    <col min="5" max="5" width="11.7109375" style="2" customWidth="1"/>
    <col min="6" max="6" width="10.57421875" style="2" bestFit="1" customWidth="1"/>
    <col min="7" max="7" width="10.140625" style="2" customWidth="1"/>
    <col min="8" max="8" width="9.140625" style="2" customWidth="1"/>
  </cols>
  <sheetData>
    <row r="1" ht="12.75">
      <c r="G1" s="5" t="s">
        <v>33</v>
      </c>
    </row>
    <row r="2" spans="1:7" ht="12.75">
      <c r="A2" s="64" t="s">
        <v>29</v>
      </c>
      <c r="B2" s="64"/>
      <c r="C2" s="64"/>
      <c r="D2" s="64"/>
      <c r="E2" s="64"/>
      <c r="F2" s="64"/>
      <c r="G2" s="64"/>
    </row>
    <row r="3" spans="1:7" ht="12.75">
      <c r="A3" s="64" t="s">
        <v>34</v>
      </c>
      <c r="B3" s="64"/>
      <c r="C3" s="64"/>
      <c r="D3" s="64"/>
      <c r="E3" s="64"/>
      <c r="F3" s="64"/>
      <c r="G3" s="64"/>
    </row>
    <row r="4" spans="2:7" ht="12.75">
      <c r="B4" s="1"/>
      <c r="C4" s="1"/>
      <c r="D4" s="1"/>
      <c r="E4" s="1"/>
      <c r="F4" s="1"/>
      <c r="G4" s="1"/>
    </row>
    <row r="5" spans="1:7" ht="38.25">
      <c r="A5" s="7" t="s">
        <v>22</v>
      </c>
      <c r="B5" s="8" t="s">
        <v>23</v>
      </c>
      <c r="C5" s="8" t="s">
        <v>24</v>
      </c>
      <c r="D5" s="8" t="s">
        <v>25</v>
      </c>
      <c r="E5" s="8" t="s">
        <v>26</v>
      </c>
      <c r="F5" s="8" t="s">
        <v>27</v>
      </c>
      <c r="G5" s="8" t="s">
        <v>28</v>
      </c>
    </row>
    <row r="6" spans="1:7" ht="12.75">
      <c r="A6" s="7"/>
      <c r="B6" s="8"/>
      <c r="C6" s="8"/>
      <c r="D6" s="8"/>
      <c r="E6" s="8"/>
      <c r="F6" s="8"/>
      <c r="G6" s="8"/>
    </row>
    <row r="7" spans="1:7" ht="12.75">
      <c r="A7" s="3">
        <v>2000</v>
      </c>
      <c r="B7" s="6"/>
      <c r="C7" s="6"/>
      <c r="D7" s="6"/>
      <c r="E7" s="6"/>
      <c r="F7" s="6"/>
      <c r="G7" s="6"/>
    </row>
    <row r="8" spans="1:7" ht="12.75">
      <c r="A8" s="4" t="s">
        <v>0</v>
      </c>
      <c r="B8" s="6">
        <v>15.81962609269941</v>
      </c>
      <c r="C8" s="6">
        <v>15.656986075005452</v>
      </c>
      <c r="D8" s="6">
        <v>15.07828481111926</v>
      </c>
      <c r="E8" s="6">
        <v>15.53240548656214</v>
      </c>
      <c r="F8" s="6">
        <v>17.014777335098696</v>
      </c>
      <c r="G8" s="6">
        <v>15.670095346120657</v>
      </c>
    </row>
    <row r="9" spans="1:7" ht="12.75">
      <c r="A9" s="4" t="s">
        <v>17</v>
      </c>
      <c r="B9" s="6">
        <v>15.612476417108173</v>
      </c>
      <c r="C9" s="6">
        <v>15.269906090154803</v>
      </c>
      <c r="D9" s="6">
        <v>15.147797070304168</v>
      </c>
      <c r="E9" s="6">
        <v>15.043269566203271</v>
      </c>
      <c r="F9" s="6">
        <v>17.025265128342262</v>
      </c>
      <c r="G9" s="6">
        <v>15.393819482614976</v>
      </c>
    </row>
    <row r="10" spans="1:7" ht="12.75">
      <c r="A10" s="4" t="s">
        <v>18</v>
      </c>
      <c r="B10" s="6">
        <v>15.778987211504933</v>
      </c>
      <c r="C10" s="6">
        <v>15.373613032019211</v>
      </c>
      <c r="D10" s="6">
        <v>16.633244891947072</v>
      </c>
      <c r="E10" s="6">
        <v>14.918099638655258</v>
      </c>
      <c r="F10" s="6">
        <v>17.11534831460674</v>
      </c>
      <c r="G10" s="6">
        <v>15.60929892893766</v>
      </c>
    </row>
    <row r="11" spans="1:7" ht="12.75">
      <c r="A11" s="4" t="s">
        <v>19</v>
      </c>
      <c r="B11" s="6">
        <v>15.380973750991357</v>
      </c>
      <c r="C11" s="6">
        <v>14.935160013711231</v>
      </c>
      <c r="D11" s="6">
        <v>15.09620212996621</v>
      </c>
      <c r="E11" s="6">
        <v>18.781393188235924</v>
      </c>
      <c r="F11" s="6">
        <v>17.022268721464652</v>
      </c>
      <c r="G11" s="6">
        <v>15.181701196293378</v>
      </c>
    </row>
    <row r="12" spans="1:7" ht="12.75">
      <c r="A12" s="4" t="s">
        <v>4</v>
      </c>
      <c r="B12" s="6">
        <v>15.431233602319685</v>
      </c>
      <c r="C12" s="6">
        <v>14.731935850553102</v>
      </c>
      <c r="D12" s="6">
        <v>16.277946041714102</v>
      </c>
      <c r="E12" s="6">
        <v>14.376546187385925</v>
      </c>
      <c r="F12" s="6">
        <v>14.760301850686835</v>
      </c>
      <c r="G12" s="6">
        <v>15.075293294127693</v>
      </c>
    </row>
    <row r="13" spans="1:7" ht="12.75">
      <c r="A13" s="4" t="s">
        <v>5</v>
      </c>
      <c r="B13" s="6">
        <v>14.656630808024726</v>
      </c>
      <c r="C13" s="6">
        <v>14.620206771164357</v>
      </c>
      <c r="D13" s="6">
        <v>16.92353540385119</v>
      </c>
      <c r="E13" s="6">
        <v>14.55793977638981</v>
      </c>
      <c r="F13" s="6">
        <v>15.16795654654821</v>
      </c>
      <c r="G13" s="6">
        <v>14.854825536372573</v>
      </c>
    </row>
    <row r="14" spans="1:7" ht="12.75">
      <c r="A14" s="4" t="s">
        <v>6</v>
      </c>
      <c r="B14" s="6">
        <v>14.461346167677979</v>
      </c>
      <c r="C14" s="6">
        <v>14.211231041815429</v>
      </c>
      <c r="D14" s="6">
        <v>14.98016968296793</v>
      </c>
      <c r="E14" s="6">
        <v>15.832234473241378</v>
      </c>
      <c r="F14" s="6">
        <v>16.07413116046177</v>
      </c>
      <c r="G14" s="6">
        <v>14.403941229581854</v>
      </c>
    </row>
    <row r="15" spans="1:7" ht="12.75">
      <c r="A15" s="4" t="s">
        <v>7</v>
      </c>
      <c r="B15" s="6">
        <v>14.208272390230826</v>
      </c>
      <c r="C15" s="6">
        <v>13.919720780028236</v>
      </c>
      <c r="D15" s="6">
        <v>13.69149112324371</v>
      </c>
      <c r="E15" s="6">
        <v>14.625106347397729</v>
      </c>
      <c r="F15" s="6">
        <v>15.91078048473204</v>
      </c>
      <c r="G15" s="6">
        <v>14.034605014423702</v>
      </c>
    </row>
    <row r="16" spans="1:7" ht="12.75">
      <c r="A16" s="4" t="s">
        <v>8</v>
      </c>
      <c r="B16" s="6">
        <v>14.034781144329875</v>
      </c>
      <c r="C16" s="6">
        <v>14.084164604454736</v>
      </c>
      <c r="D16" s="6">
        <v>16.09564116219368</v>
      </c>
      <c r="E16" s="6">
        <v>14.670871082865432</v>
      </c>
      <c r="F16" s="6">
        <v>16.604277322437998</v>
      </c>
      <c r="G16" s="6">
        <v>14.249031555051534</v>
      </c>
    </row>
    <row r="17" spans="1:7" ht="12.75">
      <c r="A17" s="4" t="s">
        <v>15</v>
      </c>
      <c r="B17" s="6">
        <v>13.977848353197468</v>
      </c>
      <c r="C17" s="6">
        <v>14.336930390466842</v>
      </c>
      <c r="D17" s="6">
        <v>11.49306385220655</v>
      </c>
      <c r="E17" s="6">
        <v>7.513095069315255</v>
      </c>
      <c r="F17" s="6">
        <v>12.40574165783002</v>
      </c>
      <c r="G17" s="6">
        <v>13.709267307694079</v>
      </c>
    </row>
    <row r="18" spans="1:7" ht="12.75">
      <c r="A18" s="4" t="s">
        <v>20</v>
      </c>
      <c r="B18" s="6">
        <v>14.059773415634186</v>
      </c>
      <c r="C18" s="6">
        <v>14.218346927393501</v>
      </c>
      <c r="D18" s="6">
        <v>14.860788494540483</v>
      </c>
      <c r="E18" s="6">
        <v>13.858359359829025</v>
      </c>
      <c r="F18" s="6">
        <v>16.076190925562436</v>
      </c>
      <c r="G18" s="6">
        <v>14.224002582507998</v>
      </c>
    </row>
    <row r="19" spans="1:7" ht="12.75">
      <c r="A19" s="4" t="s">
        <v>16</v>
      </c>
      <c r="B19" s="6">
        <v>13.921648450750753</v>
      </c>
      <c r="C19" s="6">
        <v>14.319207078627496</v>
      </c>
      <c r="D19" s="6">
        <v>14.282818920627527</v>
      </c>
      <c r="E19" s="6">
        <v>11.466676887176426</v>
      </c>
      <c r="F19" s="6">
        <v>15.99585777229967</v>
      </c>
      <c r="G19" s="6">
        <v>14.166019519962985</v>
      </c>
    </row>
    <row r="20" spans="2:7" ht="12.75">
      <c r="B20" s="6"/>
      <c r="C20" s="6"/>
      <c r="D20" s="6"/>
      <c r="E20" s="6"/>
      <c r="F20" s="6"/>
      <c r="G20" s="6"/>
    </row>
    <row r="21" spans="1:7" ht="12.75">
      <c r="A21" s="3">
        <v>2001</v>
      </c>
      <c r="B21" s="6"/>
      <c r="C21" s="6"/>
      <c r="D21" s="6"/>
      <c r="E21" s="6"/>
      <c r="F21" s="6"/>
      <c r="G21" s="6"/>
    </row>
    <row r="22" spans="1:7" ht="12.75">
      <c r="A22" s="4" t="s">
        <v>0</v>
      </c>
      <c r="B22" s="6">
        <v>13.673229613331953</v>
      </c>
      <c r="C22" s="6">
        <v>14.407089978853037</v>
      </c>
      <c r="D22" s="6">
        <v>14.238056587580319</v>
      </c>
      <c r="E22" s="6">
        <v>11.661606382176275</v>
      </c>
      <c r="F22" s="6">
        <v>15.880935174683962</v>
      </c>
      <c r="G22" s="6">
        <v>14.104232302604554</v>
      </c>
    </row>
    <row r="23" spans="1:7" ht="12.75">
      <c r="A23" s="4" t="s">
        <v>17</v>
      </c>
      <c r="B23" s="6">
        <v>13.578981076000801</v>
      </c>
      <c r="C23" s="6">
        <v>13.968222081731342</v>
      </c>
      <c r="D23" s="6">
        <v>14.243371433014545</v>
      </c>
      <c r="E23" s="6">
        <v>15.792863592083066</v>
      </c>
      <c r="F23" s="6">
        <v>15.855013115112431</v>
      </c>
      <c r="G23" s="6">
        <v>13.900085765465205</v>
      </c>
    </row>
    <row r="24" spans="1:7" ht="12.75">
      <c r="A24" s="4" t="s">
        <v>18</v>
      </c>
      <c r="B24" s="6">
        <v>14.000155768830249</v>
      </c>
      <c r="C24" s="6">
        <v>14.108289037023159</v>
      </c>
      <c r="D24" s="6">
        <v>15.29776824481025</v>
      </c>
      <c r="E24" s="6">
        <v>16.220199274095766</v>
      </c>
      <c r="F24" s="6">
        <v>14.333322676442588</v>
      </c>
      <c r="G24" s="6">
        <v>14.183507163044958</v>
      </c>
    </row>
    <row r="25" spans="1:7" ht="12.75">
      <c r="A25" s="4" t="s">
        <v>19</v>
      </c>
      <c r="B25" s="6">
        <v>13.69174261122832</v>
      </c>
      <c r="C25" s="6">
        <v>13.69746430280683</v>
      </c>
      <c r="D25" s="6">
        <v>14.57399171973226</v>
      </c>
      <c r="E25" s="6">
        <v>13.542648254083355</v>
      </c>
      <c r="F25" s="6">
        <v>14.310738425516872</v>
      </c>
      <c r="G25" s="6">
        <v>13.762380770337643</v>
      </c>
    </row>
    <row r="26" spans="1:7" ht="12.75">
      <c r="A26" s="4" t="s">
        <v>4</v>
      </c>
      <c r="B26" s="6">
        <v>13.996766170419454</v>
      </c>
      <c r="C26" s="6">
        <v>14.09710458105942</v>
      </c>
      <c r="D26" s="6">
        <v>14.238111879736596</v>
      </c>
      <c r="E26" s="6">
        <v>12.890336138710586</v>
      </c>
      <c r="F26" s="6">
        <v>14.268347578042633</v>
      </c>
      <c r="G26" s="6">
        <v>14.075345730315656</v>
      </c>
    </row>
    <row r="27" spans="1:7" ht="12.75">
      <c r="A27" s="4" t="s">
        <v>5</v>
      </c>
      <c r="B27" s="6">
        <v>13.965913984399489</v>
      </c>
      <c r="C27" s="6">
        <v>14.047521778781318</v>
      </c>
      <c r="D27" s="6">
        <v>15.346757834926956</v>
      </c>
      <c r="E27" s="6">
        <v>15.877303704086957</v>
      </c>
      <c r="F27" s="6">
        <v>14.676563222930652</v>
      </c>
      <c r="G27" s="6">
        <v>14.15792691070218</v>
      </c>
    </row>
    <row r="28" spans="1:7" ht="12.75">
      <c r="A28" s="4" t="s">
        <v>6</v>
      </c>
      <c r="B28" s="6">
        <v>13.674228804667653</v>
      </c>
      <c r="C28" s="6">
        <v>14.061083618104346</v>
      </c>
      <c r="D28" s="6">
        <v>13.823886107479966</v>
      </c>
      <c r="E28" s="6">
        <v>15.53687769673518</v>
      </c>
      <c r="F28" s="6">
        <v>14.65074919721509</v>
      </c>
      <c r="G28" s="6">
        <v>13.941402079210892</v>
      </c>
    </row>
    <row r="29" spans="1:7" ht="12.75">
      <c r="A29" s="4" t="s">
        <v>14</v>
      </c>
      <c r="B29" s="6">
        <v>14.321659629078752</v>
      </c>
      <c r="C29" s="6">
        <v>13.763578758442154</v>
      </c>
      <c r="D29" s="6">
        <v>13.74086276929226</v>
      </c>
      <c r="E29" s="6">
        <v>15.163902323922372</v>
      </c>
      <c r="F29" s="6">
        <v>14.63630530350932</v>
      </c>
      <c r="G29" s="6">
        <v>13.976375229704853</v>
      </c>
    </row>
    <row r="30" spans="1:7" ht="12.75">
      <c r="A30" s="4" t="s">
        <v>8</v>
      </c>
      <c r="B30" s="6">
        <v>13.574935611847732</v>
      </c>
      <c r="C30" s="6">
        <v>13.762598910855257</v>
      </c>
      <c r="D30" s="6">
        <v>13.862570946050766</v>
      </c>
      <c r="E30" s="6">
        <v>15.590583552046384</v>
      </c>
      <c r="F30" s="6">
        <v>14.481399626464432</v>
      </c>
      <c r="G30" s="6">
        <v>13.755704184882802</v>
      </c>
    </row>
    <row r="31" spans="1:7" ht="12.75">
      <c r="A31" s="4" t="s">
        <v>15</v>
      </c>
      <c r="B31" s="6">
        <v>13.733326051472512</v>
      </c>
      <c r="C31" s="6">
        <v>13.754898224505618</v>
      </c>
      <c r="D31" s="6">
        <v>13.634558251697523</v>
      </c>
      <c r="E31" s="6">
        <v>15.387034764826177</v>
      </c>
      <c r="F31" s="6">
        <v>14.5240393401679</v>
      </c>
      <c r="G31" s="6">
        <v>13.775541088938544</v>
      </c>
    </row>
    <row r="32" spans="1:7" ht="12.75">
      <c r="A32" s="4" t="s">
        <v>20</v>
      </c>
      <c r="B32" s="6">
        <v>13.473023113268987</v>
      </c>
      <c r="C32" s="6">
        <v>13.75764198862168</v>
      </c>
      <c r="D32" s="6">
        <v>13.864503963174734</v>
      </c>
      <c r="E32" s="6">
        <v>15.05844163668905</v>
      </c>
      <c r="F32" s="6">
        <v>14.493081052073288</v>
      </c>
      <c r="G32" s="6">
        <v>13.716980370811669</v>
      </c>
    </row>
    <row r="33" spans="1:7" ht="12.75">
      <c r="A33" s="4" t="s">
        <v>16</v>
      </c>
      <c r="B33" s="6">
        <v>13.316315267011442</v>
      </c>
      <c r="C33" s="6">
        <v>13.85081396808851</v>
      </c>
      <c r="D33" s="6">
        <v>13.73029487899374</v>
      </c>
      <c r="E33" s="6">
        <v>15.559808880949745</v>
      </c>
      <c r="F33" s="6">
        <v>14.315176970131747</v>
      </c>
      <c r="G33" s="6">
        <v>13.74004238425768</v>
      </c>
    </row>
    <row r="34" spans="2:7" ht="12.75">
      <c r="B34" s="6"/>
      <c r="C34" s="6"/>
      <c r="D34" s="6"/>
      <c r="E34" s="6"/>
      <c r="F34" s="6"/>
      <c r="G34" s="6"/>
    </row>
    <row r="35" spans="1:7" ht="12.75">
      <c r="A35" s="3">
        <v>2002</v>
      </c>
      <c r="B35" s="6"/>
      <c r="C35" s="6"/>
      <c r="D35" s="6"/>
      <c r="E35" s="6"/>
      <c r="F35" s="6"/>
      <c r="G35" s="6"/>
    </row>
    <row r="36" spans="1:7" ht="12.75">
      <c r="A36" s="4" t="s">
        <v>0</v>
      </c>
      <c r="B36" s="6">
        <v>13.313632966475112</v>
      </c>
      <c r="C36" s="6">
        <v>13.482320275396527</v>
      </c>
      <c r="D36" s="6">
        <v>13.957638652795511</v>
      </c>
      <c r="E36" s="6">
        <v>15.720794062581872</v>
      </c>
      <c r="F36" s="6">
        <v>14.119164332034288</v>
      </c>
      <c r="G36" s="6">
        <v>13.529883866859116</v>
      </c>
    </row>
    <row r="37" spans="1:7" ht="12.75">
      <c r="A37" s="4" t="s">
        <v>17</v>
      </c>
      <c r="B37" s="6">
        <v>13.161683309149762</v>
      </c>
      <c r="C37" s="6">
        <v>13.503957740819002</v>
      </c>
      <c r="D37" s="6">
        <v>14.016566474055384</v>
      </c>
      <c r="E37" s="6">
        <v>15.81856033881475</v>
      </c>
      <c r="F37" s="6">
        <v>14.200090129426286</v>
      </c>
      <c r="G37" s="6">
        <v>13.528312965423341</v>
      </c>
    </row>
    <row r="38" spans="1:7" ht="12.75">
      <c r="A38" s="4" t="s">
        <v>18</v>
      </c>
      <c r="B38" s="6">
        <v>13.256759270040458</v>
      </c>
      <c r="C38" s="6">
        <v>13.225550490048457</v>
      </c>
      <c r="D38" s="6">
        <v>14.633646836464019</v>
      </c>
      <c r="E38" s="6">
        <v>15.462491785973008</v>
      </c>
      <c r="F38" s="6">
        <v>14.203588048065592</v>
      </c>
      <c r="G38" s="6">
        <v>13.456336847962337</v>
      </c>
    </row>
    <row r="39" spans="1:7" ht="12.75">
      <c r="A39" s="4" t="s">
        <v>19</v>
      </c>
      <c r="B39" s="6">
        <v>13.124577530573779</v>
      </c>
      <c r="C39" s="6">
        <v>12.741496279022671</v>
      </c>
      <c r="D39" s="6">
        <v>13.411710066636452</v>
      </c>
      <c r="E39" s="6">
        <v>14.998680803464504</v>
      </c>
      <c r="F39" s="6">
        <v>13.918938490654334</v>
      </c>
      <c r="G39" s="6">
        <v>13.033774400214405</v>
      </c>
    </row>
    <row r="40" spans="1:7" ht="12.75">
      <c r="A40" s="4" t="s">
        <v>4</v>
      </c>
      <c r="B40" s="6">
        <v>13.07527671109559</v>
      </c>
      <c r="C40" s="6">
        <v>12.7035956713362</v>
      </c>
      <c r="D40" s="6">
        <v>13.030507987227894</v>
      </c>
      <c r="E40" s="6">
        <v>14.877659256451974</v>
      </c>
      <c r="F40" s="6">
        <v>13.850864788619589</v>
      </c>
      <c r="G40" s="6">
        <v>12.939482888840027</v>
      </c>
    </row>
    <row r="41" spans="1:7" ht="12.75">
      <c r="A41" s="4" t="s">
        <v>5</v>
      </c>
      <c r="B41" s="6">
        <v>12.543641335679629</v>
      </c>
      <c r="C41" s="6">
        <v>12.243462529522963</v>
      </c>
      <c r="D41" s="6">
        <v>13.7503283712323</v>
      </c>
      <c r="E41" s="6">
        <v>14.343620933428172</v>
      </c>
      <c r="F41" s="6">
        <v>13.601706368225313</v>
      </c>
      <c r="G41" s="6">
        <v>12.581669952393993</v>
      </c>
    </row>
    <row r="42" spans="1:7" ht="12.75">
      <c r="A42" s="4" t="s">
        <v>6</v>
      </c>
      <c r="B42" s="6">
        <v>12.581135082090782</v>
      </c>
      <c r="C42" s="6">
        <v>12.241181373757344</v>
      </c>
      <c r="D42" s="6">
        <v>12.884326418588326</v>
      </c>
      <c r="E42" s="6">
        <v>14.216412656192245</v>
      </c>
      <c r="F42" s="6">
        <v>13.505754423431467</v>
      </c>
      <c r="G42" s="6">
        <v>12.500408913420454</v>
      </c>
    </row>
    <row r="43" spans="1:7" ht="12.75">
      <c r="A43" s="4" t="s">
        <v>14</v>
      </c>
      <c r="B43" s="6">
        <v>12.741985035290183</v>
      </c>
      <c r="C43" s="6">
        <v>12.127400619320545</v>
      </c>
      <c r="D43" s="6">
        <v>12.752094747732214</v>
      </c>
      <c r="E43" s="6">
        <v>13.7674651332989</v>
      </c>
      <c r="F43" s="6">
        <v>13.631162209474603</v>
      </c>
      <c r="G43" s="6">
        <v>12.435287025581843</v>
      </c>
    </row>
    <row r="44" spans="1:7" ht="12.75">
      <c r="A44" s="4" t="s">
        <v>8</v>
      </c>
      <c r="B44" s="6">
        <v>11.813678757057811</v>
      </c>
      <c r="C44" s="6">
        <v>12.19332191091257</v>
      </c>
      <c r="D44" s="6">
        <v>13.133897870889736</v>
      </c>
      <c r="E44" s="6">
        <v>14.055903305332063</v>
      </c>
      <c r="F44" s="6">
        <v>13.389148309241044</v>
      </c>
      <c r="G44" s="6">
        <v>12.255024349213915</v>
      </c>
    </row>
    <row r="45" spans="1:7" ht="12.75">
      <c r="A45" s="4" t="s">
        <v>15</v>
      </c>
      <c r="B45" s="6">
        <v>11.808455193269342</v>
      </c>
      <c r="C45" s="6">
        <v>11.895454138045082</v>
      </c>
      <c r="D45" s="6">
        <v>11.877381441277679</v>
      </c>
      <c r="E45" s="6">
        <v>13.7244239373659</v>
      </c>
      <c r="F45" s="6">
        <v>13.111841127255602</v>
      </c>
      <c r="G45" s="6">
        <v>11.94161303088</v>
      </c>
    </row>
    <row r="46" spans="1:7" ht="12.75">
      <c r="A46" s="4" t="s">
        <v>20</v>
      </c>
      <c r="B46" s="6">
        <v>12.084341545019832</v>
      </c>
      <c r="C46" s="6">
        <v>11.577953779886533</v>
      </c>
      <c r="D46" s="6">
        <v>11.842850769466645</v>
      </c>
      <c r="E46" s="6">
        <v>13.284234195245766</v>
      </c>
      <c r="F46" s="6">
        <v>13.022725731962618</v>
      </c>
      <c r="G46" s="6">
        <v>11.816337970905195</v>
      </c>
    </row>
    <row r="47" spans="1:7" ht="12.75">
      <c r="A47" s="4" t="s">
        <v>16</v>
      </c>
      <c r="B47" s="6">
        <v>11.882564330642255</v>
      </c>
      <c r="C47" s="6">
        <v>11.526707381328128</v>
      </c>
      <c r="D47" s="6">
        <v>12.244262139918687</v>
      </c>
      <c r="E47" s="6">
        <v>13.020600758283436</v>
      </c>
      <c r="F47" s="6">
        <v>13.042172224821424</v>
      </c>
      <c r="G47" s="6">
        <v>11.769751322878854</v>
      </c>
    </row>
    <row r="48" spans="2:7" ht="12.75">
      <c r="B48" s="6"/>
      <c r="C48" s="6"/>
      <c r="D48" s="6"/>
      <c r="E48" s="6"/>
      <c r="F48" s="6"/>
      <c r="G48" s="6"/>
    </row>
    <row r="49" spans="1:7" ht="12.75">
      <c r="A49" s="3">
        <v>2003</v>
      </c>
      <c r="B49" s="6"/>
      <c r="C49" s="6"/>
      <c r="D49" s="6"/>
      <c r="E49" s="6"/>
      <c r="F49" s="6"/>
      <c r="G49" s="6"/>
    </row>
    <row r="50" spans="1:7" ht="12.75">
      <c r="A50" s="4" t="s">
        <v>0</v>
      </c>
      <c r="B50" s="6">
        <v>11.595892920621624</v>
      </c>
      <c r="C50" s="6">
        <v>11.780786468094906</v>
      </c>
      <c r="D50" s="6">
        <v>12.399626546382423</v>
      </c>
      <c r="E50" s="6">
        <v>12.562301031820882</v>
      </c>
      <c r="F50" s="6">
        <v>13.03251446197662</v>
      </c>
      <c r="G50" s="6">
        <v>11.821133081356535</v>
      </c>
    </row>
    <row r="51" spans="1:7" ht="12.75">
      <c r="A51" s="4" t="s">
        <v>17</v>
      </c>
      <c r="B51" s="6">
        <v>11.792995964350412</v>
      </c>
      <c r="C51" s="6">
        <v>11.932537257740119</v>
      </c>
      <c r="D51" s="6">
        <v>12.430941788485493</v>
      </c>
      <c r="E51" s="6">
        <v>12.706498718398224</v>
      </c>
      <c r="F51" s="6">
        <v>12.828305540378473</v>
      </c>
      <c r="G51" s="6">
        <v>11.981543244322076</v>
      </c>
    </row>
    <row r="52" spans="1:7" ht="12.75">
      <c r="A52" s="4" t="s">
        <v>18</v>
      </c>
      <c r="B52" s="6">
        <v>11.645354309782418</v>
      </c>
      <c r="C52" s="6">
        <v>12.326323089260818</v>
      </c>
      <c r="D52" s="6">
        <v>13.263833626983185</v>
      </c>
      <c r="E52" s="6">
        <v>12.590262573050811</v>
      </c>
      <c r="F52" s="6">
        <v>12.879779840198736</v>
      </c>
      <c r="G52" s="6">
        <v>12.22917734114199</v>
      </c>
    </row>
    <row r="53" spans="1:7" ht="12.75">
      <c r="A53" s="4" t="s">
        <v>19</v>
      </c>
      <c r="B53" s="6">
        <v>12.369892935158513</v>
      </c>
      <c r="C53" s="6">
        <v>13.959190914245696</v>
      </c>
      <c r="D53" s="6">
        <v>12.820870609850578</v>
      </c>
      <c r="E53" s="6">
        <v>16.546513091286236</v>
      </c>
      <c r="F53" s="6">
        <v>15.381756788366049</v>
      </c>
      <c r="G53" s="6">
        <v>13.437900644837779</v>
      </c>
    </row>
    <row r="54" spans="1:7" ht="12.75">
      <c r="A54" s="4" t="s">
        <v>4</v>
      </c>
      <c r="B54" s="6">
        <v>13.627762993694544</v>
      </c>
      <c r="C54" s="6">
        <v>14.45888802101458</v>
      </c>
      <c r="D54" s="6">
        <v>13.183488186220849</v>
      </c>
      <c r="E54" s="6">
        <v>17.011287401519805</v>
      </c>
      <c r="F54" s="6">
        <v>15.61857636714045</v>
      </c>
      <c r="G54" s="6">
        <v>14.248499447302938</v>
      </c>
    </row>
    <row r="55" spans="1:7" ht="12.75">
      <c r="A55" s="4" t="s">
        <v>5</v>
      </c>
      <c r="B55" s="6">
        <v>15.150985975280843</v>
      </c>
      <c r="C55" s="6">
        <v>14.376148694735303</v>
      </c>
      <c r="D55" s="6">
        <v>14.632511215148774</v>
      </c>
      <c r="E55" s="6">
        <v>16.723758709718012</v>
      </c>
      <c r="F55" s="6">
        <v>15.600051358620384</v>
      </c>
      <c r="G55" s="6">
        <v>14.768686265867792</v>
      </c>
    </row>
    <row r="56" spans="1:7" ht="12.75">
      <c r="A56" s="4" t="s">
        <v>6</v>
      </c>
      <c r="B56" s="6">
        <v>14.21692325826751</v>
      </c>
      <c r="C56" s="6">
        <v>16.17113224867361</v>
      </c>
      <c r="D56" s="6">
        <v>12.54712751509964</v>
      </c>
      <c r="E56" s="6">
        <v>16.379909559946725</v>
      </c>
      <c r="F56" s="6">
        <v>15.748590407153767</v>
      </c>
      <c r="G56" s="6">
        <v>15.009070120949762</v>
      </c>
    </row>
    <row r="57" spans="1:7" ht="12.75">
      <c r="A57" s="4" t="s">
        <v>14</v>
      </c>
      <c r="B57" s="6">
        <v>15.503893095126948</v>
      </c>
      <c r="C57" s="6">
        <v>15.219582589222359</v>
      </c>
      <c r="D57" s="6">
        <v>12.262794096663603</v>
      </c>
      <c r="E57" s="6">
        <v>17.488843784748692</v>
      </c>
      <c r="F57" s="6">
        <v>15.815367719033356</v>
      </c>
      <c r="G57" s="6">
        <v>15.097447934913724</v>
      </c>
    </row>
    <row r="58" spans="1:7" ht="12.75">
      <c r="A58" s="4" t="s">
        <v>21</v>
      </c>
      <c r="B58" s="6">
        <v>15.854351081909007</v>
      </c>
      <c r="C58" s="6">
        <v>14.637373280837839</v>
      </c>
      <c r="D58" s="6">
        <v>13.261332946448885</v>
      </c>
      <c r="E58" s="6">
        <v>19.301265730974443</v>
      </c>
      <c r="F58" s="6">
        <v>16.03590808876795</v>
      </c>
      <c r="G58" s="6">
        <v>15.11567041050258</v>
      </c>
    </row>
    <row r="59" spans="1:7" ht="12.75">
      <c r="A59" s="4" t="s">
        <v>15</v>
      </c>
      <c r="B59" s="6">
        <v>14.63017735049388</v>
      </c>
      <c r="C59" s="6">
        <v>15.379831057025735</v>
      </c>
      <c r="D59" s="6">
        <v>13.130106078763779</v>
      </c>
      <c r="E59" s="6">
        <v>15.64238060871249</v>
      </c>
      <c r="F59" s="6">
        <v>16.020259249964635</v>
      </c>
      <c r="G59" s="6">
        <v>14.894678497356143</v>
      </c>
    </row>
    <row r="60" spans="1:7" ht="12.75">
      <c r="A60" s="4" t="s">
        <v>20</v>
      </c>
      <c r="B60" s="6">
        <v>14.67198846930186</v>
      </c>
      <c r="C60" s="6">
        <v>15.18375160822076</v>
      </c>
      <c r="D60" s="6">
        <v>12.567191710004087</v>
      </c>
      <c r="E60" s="6">
        <v>19.449023615941567</v>
      </c>
      <c r="F60" s="6">
        <v>16.069754348171994</v>
      </c>
      <c r="G60" s="6">
        <v>15.005276435264115</v>
      </c>
    </row>
    <row r="61" spans="1:7" ht="12.75">
      <c r="A61" s="4" t="s">
        <v>16</v>
      </c>
      <c r="B61" s="6">
        <v>15.63863904175346</v>
      </c>
      <c r="C61" s="6">
        <v>15.257723731785862</v>
      </c>
      <c r="D61" s="6">
        <v>13.030077640403047</v>
      </c>
      <c r="E61" s="6">
        <v>13.42930069593196</v>
      </c>
      <c r="F61" s="6">
        <v>15.990031449869281</v>
      </c>
      <c r="G61" s="6">
        <v>15.05744873589778</v>
      </c>
    </row>
    <row r="62" spans="2:7" ht="12.75">
      <c r="B62" s="6"/>
      <c r="C62" s="6"/>
      <c r="D62" s="6"/>
      <c r="E62" s="6"/>
      <c r="F62" s="6"/>
      <c r="G62" s="6"/>
    </row>
    <row r="63" spans="1:7" ht="12.75">
      <c r="A63" s="3">
        <v>2004</v>
      </c>
      <c r="B63" s="6"/>
      <c r="C63" s="6"/>
      <c r="D63" s="6"/>
      <c r="E63" s="6"/>
      <c r="F63" s="6"/>
      <c r="G63" s="6"/>
    </row>
    <row r="64" spans="1:7" ht="12.75">
      <c r="A64" s="4" t="s">
        <v>0</v>
      </c>
      <c r="B64" s="6"/>
      <c r="C64" s="6"/>
      <c r="D64" s="6"/>
      <c r="E64" s="6"/>
      <c r="F64" s="6"/>
      <c r="G64" s="6"/>
    </row>
    <row r="65" spans="1:7" ht="12.75">
      <c r="A65" s="4" t="s">
        <v>17</v>
      </c>
      <c r="B65" s="6">
        <v>15.19318699971759</v>
      </c>
      <c r="C65" s="6">
        <v>15.237865852761926</v>
      </c>
      <c r="D65" s="6">
        <v>12.630847447581255</v>
      </c>
      <c r="E65" s="6">
        <v>15.367266602188016</v>
      </c>
      <c r="F65" s="6">
        <v>16.21864885737345</v>
      </c>
      <c r="G65" s="6">
        <v>14.98510373523637</v>
      </c>
    </row>
    <row r="66" spans="1:7" ht="12.75">
      <c r="A66" s="4" t="s">
        <v>18</v>
      </c>
      <c r="B66" s="6"/>
      <c r="C66" s="6"/>
      <c r="D66" s="6"/>
      <c r="E66" s="6"/>
      <c r="F66" s="6"/>
      <c r="G66" s="6"/>
    </row>
    <row r="67" spans="1:7" ht="12.75">
      <c r="A67" s="4" t="s">
        <v>19</v>
      </c>
      <c r="B67" s="6">
        <v>14.194554818926523</v>
      </c>
      <c r="C67" s="6">
        <v>13.95007241469683</v>
      </c>
      <c r="D67" s="6">
        <v>12.240849480003686</v>
      </c>
      <c r="E67" s="6">
        <v>15.004527288265061</v>
      </c>
      <c r="F67" s="6">
        <v>14.202280637497855</v>
      </c>
      <c r="G67" s="6">
        <v>13.901321538091436</v>
      </c>
    </row>
    <row r="68" spans="1:7" ht="12.75">
      <c r="A68" s="4" t="s">
        <v>4</v>
      </c>
      <c r="B68" s="6"/>
      <c r="C68" s="6"/>
      <c r="D68" s="6"/>
      <c r="E68" s="6"/>
      <c r="F68" s="6"/>
      <c r="G68" s="6"/>
    </row>
    <row r="69" spans="1:7" ht="12.75">
      <c r="A69" s="4" t="s">
        <v>5</v>
      </c>
      <c r="B69" s="6">
        <v>14.377243585245113</v>
      </c>
      <c r="C69" s="6">
        <v>13.414837754470538</v>
      </c>
      <c r="D69" s="6">
        <v>12.89634753622519</v>
      </c>
      <c r="E69" s="6">
        <v>14.595351561912894</v>
      </c>
      <c r="F69" s="6">
        <v>14.242485720638614</v>
      </c>
      <c r="G69" s="6">
        <v>13.716426462350633</v>
      </c>
    </row>
    <row r="70" spans="1:7" ht="12.75">
      <c r="A70" s="4" t="s">
        <v>6</v>
      </c>
      <c r="B70" s="6"/>
      <c r="C70" s="6"/>
      <c r="D70" s="6"/>
      <c r="E70" s="6"/>
      <c r="F70" s="6"/>
      <c r="G70" s="6"/>
    </row>
    <row r="71" spans="1:7" ht="12.75">
      <c r="A71" s="4" t="s">
        <v>7</v>
      </c>
      <c r="B71" s="6">
        <v>13.586123612966773</v>
      </c>
      <c r="C71" s="6">
        <v>13.316534642212808</v>
      </c>
      <c r="D71" s="6">
        <v>12.138736723848055</v>
      </c>
      <c r="E71" s="6">
        <v>14.235745600887993</v>
      </c>
      <c r="F71" s="6">
        <v>14.140721312786603</v>
      </c>
      <c r="G71" s="6">
        <v>13.352552922789727</v>
      </c>
    </row>
    <row r="72" spans="1:7" ht="12.75">
      <c r="A72" s="4" t="s">
        <v>8</v>
      </c>
      <c r="B72" s="6">
        <v>13.158231285428924</v>
      </c>
      <c r="C72" s="6">
        <v>13.33539918735546</v>
      </c>
      <c r="D72" s="6">
        <v>12.900550145717567</v>
      </c>
      <c r="E72" s="6">
        <v>13.281568719543754</v>
      </c>
      <c r="F72" s="6">
        <v>13.950827628993233</v>
      </c>
      <c r="G72" s="6">
        <v>13.242449450563333</v>
      </c>
    </row>
    <row r="73" spans="1:7" ht="12.75">
      <c r="A73" s="4" t="s">
        <v>15</v>
      </c>
      <c r="B73" s="6"/>
      <c r="C73" s="6"/>
      <c r="D73" s="6"/>
      <c r="E73" s="6"/>
      <c r="F73" s="6"/>
      <c r="G73" s="6"/>
    </row>
    <row r="74" spans="1:7" ht="12.75">
      <c r="A74" s="4" t="s">
        <v>20</v>
      </c>
      <c r="B74" s="6">
        <v>12.03516606157497</v>
      </c>
      <c r="C74" s="6">
        <v>12.269681876293165</v>
      </c>
      <c r="D74" s="6">
        <v>11.219457089546543</v>
      </c>
      <c r="E74" s="6">
        <v>11.212148686284994</v>
      </c>
      <c r="F74" s="6">
        <v>13.793944113143684</v>
      </c>
      <c r="G74" s="6">
        <v>34.44530119792624</v>
      </c>
    </row>
    <row r="75" spans="1:7" ht="12.75">
      <c r="A75" s="4" t="s">
        <v>16</v>
      </c>
      <c r="B75" s="6">
        <v>13.004454268667567</v>
      </c>
      <c r="C75" s="6">
        <v>13.37432745684832</v>
      </c>
      <c r="D75" s="6">
        <v>11.598564293711023</v>
      </c>
      <c r="E75" s="6">
        <v>12.96926654068927</v>
      </c>
      <c r="F75" s="6">
        <v>13.89572787652682</v>
      </c>
      <c r="G75" s="6">
        <v>13.069882522712616</v>
      </c>
    </row>
    <row r="76" spans="2:7" ht="12.75">
      <c r="B76" s="6"/>
      <c r="C76" s="6"/>
      <c r="D76" s="6"/>
      <c r="E76" s="6"/>
      <c r="F76" s="6"/>
      <c r="G76" s="6"/>
    </row>
    <row r="77" spans="1:7" ht="12.75">
      <c r="A77" s="3">
        <v>2005</v>
      </c>
      <c r="B77" s="6"/>
      <c r="C77" s="6"/>
      <c r="D77" s="6"/>
      <c r="E77" s="6"/>
      <c r="F77" s="6"/>
      <c r="G77" s="6"/>
    </row>
    <row r="78" spans="1:7" ht="12.75">
      <c r="A78" s="4" t="s">
        <v>0</v>
      </c>
      <c r="B78" s="9">
        <v>12.709164255094343</v>
      </c>
      <c r="C78" s="9">
        <v>12.691047357609705</v>
      </c>
      <c r="D78" s="9">
        <v>11.271120163194501</v>
      </c>
      <c r="E78" s="9">
        <v>12.977011602106582</v>
      </c>
      <c r="F78" s="9">
        <v>13.621689992077707</v>
      </c>
      <c r="G78" s="9">
        <v>12.588665758524133</v>
      </c>
    </row>
    <row r="79" spans="1:7" ht="12.75">
      <c r="A79" s="4" t="s">
        <v>17</v>
      </c>
      <c r="B79" s="9">
        <v>12.467647170887513</v>
      </c>
      <c r="C79" s="9">
        <v>12.613632104830026</v>
      </c>
      <c r="D79" s="9">
        <v>11.299468818850213</v>
      </c>
      <c r="E79" s="9">
        <v>12.775488630005004</v>
      </c>
      <c r="F79" s="9">
        <v>13.381273553137339</v>
      </c>
      <c r="G79" s="9">
        <v>12.469828237501105</v>
      </c>
    </row>
    <row r="80" spans="1:7" ht="12.75">
      <c r="A80" s="4" t="s">
        <v>18</v>
      </c>
      <c r="B80" s="9">
        <v>12.373199518259051</v>
      </c>
      <c r="C80" s="9">
        <v>12.365120265615918</v>
      </c>
      <c r="D80" s="9">
        <v>12.058226357726213</v>
      </c>
      <c r="E80" s="9">
        <v>12.676947027124449</v>
      </c>
      <c r="F80" s="9">
        <v>13.380211190199121</v>
      </c>
      <c r="G80" s="9">
        <v>12.381173897699645</v>
      </c>
    </row>
    <row r="81" spans="1:7" ht="12.75">
      <c r="A81" s="4" t="s">
        <v>19</v>
      </c>
      <c r="B81" s="9">
        <v>11.782409922967627</v>
      </c>
      <c r="C81" s="9">
        <v>11.855341694723103</v>
      </c>
      <c r="D81" s="9">
        <v>11.134259285782957</v>
      </c>
      <c r="E81" s="9">
        <v>11.95484996648965</v>
      </c>
      <c r="F81" s="9">
        <v>13.186828510027738</v>
      </c>
      <c r="G81" s="9">
        <v>11.808270504326307</v>
      </c>
    </row>
    <row r="82" spans="1:7" ht="12.75">
      <c r="A82" s="4" t="s">
        <v>4</v>
      </c>
      <c r="B82" s="9"/>
      <c r="C82" s="9"/>
      <c r="D82" s="9"/>
      <c r="E82" s="9"/>
      <c r="F82" s="9"/>
      <c r="G82" s="9"/>
    </row>
    <row r="83" spans="1:7" ht="12.75">
      <c r="A83" s="4" t="s">
        <v>5</v>
      </c>
      <c r="B83" s="9">
        <v>11.822101206077763</v>
      </c>
      <c r="C83" s="9">
        <v>12.623702089115048</v>
      </c>
      <c r="D83" s="9">
        <v>11.91245556282941</v>
      </c>
      <c r="E83" s="9">
        <v>12.124335773313822</v>
      </c>
      <c r="F83" s="9">
        <v>13.09811901829562</v>
      </c>
      <c r="G83" s="9">
        <v>12.264387396904237</v>
      </c>
    </row>
    <row r="84" spans="1:7" ht="12.75">
      <c r="A84" s="4" t="s">
        <v>6</v>
      </c>
      <c r="B84" s="9">
        <v>11.785701492435706</v>
      </c>
      <c r="C84" s="9">
        <v>12.039282655962795</v>
      </c>
      <c r="D84" s="9">
        <v>11.14771136537773</v>
      </c>
      <c r="E84" s="9">
        <v>11.9298341407156</v>
      </c>
      <c r="F84" s="9">
        <v>12.922903706284975</v>
      </c>
      <c r="G84" s="9">
        <v>11.896293126381282</v>
      </c>
    </row>
    <row r="85" spans="1:7" ht="12.75">
      <c r="A85" s="4" t="s">
        <v>14</v>
      </c>
      <c r="B85" s="9">
        <v>11.450269255457673</v>
      </c>
      <c r="C85" s="9">
        <v>11.233831032799667</v>
      </c>
      <c r="D85" s="9">
        <v>11.011035109373429</v>
      </c>
      <c r="E85" s="9">
        <v>11.119396220198517</v>
      </c>
      <c r="F85" s="9">
        <v>13.174887941715843</v>
      </c>
      <c r="G85" s="9">
        <v>11.328256450877715</v>
      </c>
    </row>
    <row r="86" spans="1:7" ht="12.75">
      <c r="A86" s="4" t="s">
        <v>8</v>
      </c>
      <c r="B86" s="9">
        <v>11.107263151230068</v>
      </c>
      <c r="C86" s="9">
        <v>11.534820176668342</v>
      </c>
      <c r="D86" s="9">
        <v>11.477372290799416</v>
      </c>
      <c r="E86" s="9">
        <v>11.628309858429505</v>
      </c>
      <c r="F86" s="9">
        <v>12.757659542297182</v>
      </c>
      <c r="G86" s="9">
        <v>11.41903506754087</v>
      </c>
    </row>
    <row r="87" spans="1:7" ht="12.75">
      <c r="A87" s="4" t="s">
        <v>15</v>
      </c>
      <c r="B87" s="9">
        <v>11.684612323462513</v>
      </c>
      <c r="C87" s="9">
        <v>11.63379685370437</v>
      </c>
      <c r="D87" s="9">
        <v>11.124588082014725</v>
      </c>
      <c r="E87" s="9">
        <v>11.44502133053773</v>
      </c>
      <c r="F87" s="9">
        <v>13.010386942733518</v>
      </c>
      <c r="G87" s="9">
        <v>11.616629887759283</v>
      </c>
    </row>
    <row r="88" spans="1:7" ht="12.75">
      <c r="A88" s="4" t="s">
        <v>20</v>
      </c>
      <c r="B88" s="9">
        <v>11.536766452591754</v>
      </c>
      <c r="C88" s="9">
        <v>11.801150872201301</v>
      </c>
      <c r="D88" s="9">
        <v>11.286011977311652</v>
      </c>
      <c r="E88" s="9">
        <v>11.373618091804584</v>
      </c>
      <c r="F88" s="9">
        <v>12.41448726389083</v>
      </c>
      <c r="G88" s="9">
        <v>11.660299964278003</v>
      </c>
    </row>
    <row r="89" spans="1:7" ht="12.75">
      <c r="A89" s="4" t="s">
        <v>16</v>
      </c>
      <c r="B89" s="9">
        <v>11.456022269396454</v>
      </c>
      <c r="C89" s="9">
        <v>11.526755212654619</v>
      </c>
      <c r="D89" s="9">
        <v>11.24778439129814</v>
      </c>
      <c r="E89" s="9">
        <v>11.349925520324119</v>
      </c>
      <c r="F89" s="9">
        <v>12.19295146669072</v>
      </c>
      <c r="G89" s="9">
        <v>11.483729484170693</v>
      </c>
    </row>
    <row r="90" spans="2:7" ht="12.75">
      <c r="B90" s="9"/>
      <c r="C90" s="9"/>
      <c r="D90" s="9"/>
      <c r="E90" s="9"/>
      <c r="F90" s="9"/>
      <c r="G90" s="9"/>
    </row>
    <row r="91" spans="1:7" ht="12.75">
      <c r="A91" s="3">
        <v>2006</v>
      </c>
      <c r="B91" s="9"/>
      <c r="C91" s="9"/>
      <c r="D91" s="9"/>
      <c r="E91" s="9"/>
      <c r="F91" s="9"/>
      <c r="G91" s="9"/>
    </row>
    <row r="92" spans="1:7" ht="12.75">
      <c r="A92" s="4" t="s">
        <v>0</v>
      </c>
      <c r="B92" s="6">
        <v>11.645373734695989</v>
      </c>
      <c r="C92" s="6">
        <v>11.759020258434575</v>
      </c>
      <c r="D92" s="6">
        <v>11.573592550736409</v>
      </c>
      <c r="E92" s="6">
        <v>11.542299946576131</v>
      </c>
      <c r="F92" s="6">
        <v>12.218151893564121</v>
      </c>
      <c r="G92" s="6">
        <v>11.699644164631593</v>
      </c>
    </row>
    <row r="93" spans="1:7" ht="12.75">
      <c r="A93" s="4" t="s">
        <v>17</v>
      </c>
      <c r="B93" s="6">
        <v>11.77013522257119</v>
      </c>
      <c r="C93" s="6">
        <v>11.830694287588852</v>
      </c>
      <c r="D93" s="6">
        <v>11.447488815296012</v>
      </c>
      <c r="E93" s="6">
        <v>11.16110079058334</v>
      </c>
      <c r="F93" s="6">
        <v>12.175698147099714</v>
      </c>
      <c r="G93" s="6">
        <v>11.717990787817048</v>
      </c>
    </row>
    <row r="94" spans="1:7" ht="12.75">
      <c r="A94" s="4" t="s">
        <v>18</v>
      </c>
      <c r="B94" s="6">
        <v>11.463982933465202</v>
      </c>
      <c r="C94" s="6">
        <v>11.229842655559105</v>
      </c>
      <c r="D94" s="6">
        <v>11.242866822410866</v>
      </c>
      <c r="E94" s="6">
        <v>10.652371283088144</v>
      </c>
      <c r="F94" s="6">
        <v>12.304138212685135</v>
      </c>
      <c r="G94" s="6">
        <v>11.301656743419164</v>
      </c>
    </row>
    <row r="95" spans="1:7" ht="12.75">
      <c r="A95" s="4" t="s">
        <v>19</v>
      </c>
      <c r="B95" s="6">
        <v>11.445718166216135</v>
      </c>
      <c r="C95" s="6">
        <v>11.651123904850508</v>
      </c>
      <c r="D95" s="6">
        <v>10.388851275838713</v>
      </c>
      <c r="E95" s="6">
        <v>11.126798659061794</v>
      </c>
      <c r="F95" s="6">
        <v>12.089545859035958</v>
      </c>
      <c r="G95" s="6">
        <v>11.406361999858557</v>
      </c>
    </row>
    <row r="96" spans="1:7" ht="12.75">
      <c r="A96" s="4" t="s">
        <v>4</v>
      </c>
      <c r="B96" s="6">
        <v>12.359343816942102</v>
      </c>
      <c r="C96" s="6">
        <v>11.999831707789795</v>
      </c>
      <c r="D96" s="6">
        <v>10.464346459432434</v>
      </c>
      <c r="E96" s="6">
        <v>11.948532814341913</v>
      </c>
      <c r="F96" s="6">
        <v>11.714076870065261</v>
      </c>
      <c r="G96" s="6">
        <v>11.914870080590036</v>
      </c>
    </row>
    <row r="97" spans="1:7" ht="12.75">
      <c r="A97" s="4" t="s">
        <v>5</v>
      </c>
      <c r="B97" s="6">
        <v>12.019023462753909</v>
      </c>
      <c r="C97" s="6">
        <v>11.66905257809718</v>
      </c>
      <c r="D97" s="6">
        <v>10.982496266673326</v>
      </c>
      <c r="E97" s="6">
        <v>11.683329070103422</v>
      </c>
      <c r="F97" s="6">
        <v>11.742775622718911</v>
      </c>
      <c r="G97" s="6">
        <v>11.691493454033251</v>
      </c>
    </row>
    <row r="98" spans="1:7" ht="12.75">
      <c r="A98" s="4" t="s">
        <v>6</v>
      </c>
      <c r="B98" s="6">
        <v>11.856092403484249</v>
      </c>
      <c r="C98" s="6">
        <v>11.487304639962325</v>
      </c>
      <c r="D98" s="6">
        <v>10.38130868549731</v>
      </c>
      <c r="E98" s="6">
        <v>11.207747905790935</v>
      </c>
      <c r="F98" s="6">
        <v>11.60200706867265</v>
      </c>
      <c r="G98" s="6">
        <v>11.39677462553619</v>
      </c>
    </row>
    <row r="99" spans="1:7" ht="12.75">
      <c r="A99" s="4" t="s">
        <v>14</v>
      </c>
      <c r="B99" s="6">
        <v>11.920945987632278</v>
      </c>
      <c r="C99" s="6">
        <v>11.147389002813506</v>
      </c>
      <c r="D99" s="6">
        <v>10.827959939525256</v>
      </c>
      <c r="E99" s="6">
        <v>11.641723882274263</v>
      </c>
      <c r="F99" s="6">
        <v>11.59706127219005</v>
      </c>
      <c r="G99" s="6">
        <v>11.375993280497537</v>
      </c>
    </row>
    <row r="100" spans="1:7" ht="12.75">
      <c r="A100" s="4" t="s">
        <v>8</v>
      </c>
      <c r="B100" s="6">
        <v>8.632147239579986</v>
      </c>
      <c r="C100" s="6">
        <v>9.175178882992789</v>
      </c>
      <c r="D100" s="6">
        <v>9.582937198986759</v>
      </c>
      <c r="E100" s="6">
        <v>10.073031118722456</v>
      </c>
      <c r="F100" s="6">
        <v>10.224825183952468</v>
      </c>
      <c r="G100" s="6">
        <v>9.195916497917365</v>
      </c>
    </row>
    <row r="101" spans="1:7" ht="12.75">
      <c r="A101" s="4" t="s">
        <v>15</v>
      </c>
      <c r="B101" s="6">
        <v>8.895083542510987</v>
      </c>
      <c r="C101" s="6">
        <v>8.978509177389036</v>
      </c>
      <c r="D101" s="6">
        <v>9.563349638293259</v>
      </c>
      <c r="E101" s="6">
        <v>10.214144492758756</v>
      </c>
      <c r="F101" s="6">
        <v>10.236813400879965</v>
      </c>
      <c r="G101" s="6">
        <v>9.19437837550507</v>
      </c>
    </row>
    <row r="102" spans="1:7" ht="12.75">
      <c r="A102" s="4" t="s">
        <v>20</v>
      </c>
      <c r="B102" s="6">
        <v>8.965562033229881</v>
      </c>
      <c r="C102" s="6">
        <v>9.126255585274016</v>
      </c>
      <c r="D102" s="6">
        <v>8.689379158359934</v>
      </c>
      <c r="E102" s="6">
        <v>10.068747157348142</v>
      </c>
      <c r="F102" s="6">
        <v>9.90232789016363</v>
      </c>
      <c r="G102" s="6">
        <v>9.129728273575966</v>
      </c>
    </row>
    <row r="103" spans="1:7" ht="12.75">
      <c r="A103" s="4" t="s">
        <v>16</v>
      </c>
      <c r="B103" s="6">
        <v>9.13630283067152</v>
      </c>
      <c r="C103" s="6">
        <v>9.303391842322196</v>
      </c>
      <c r="D103" s="6">
        <v>9.282509666365115</v>
      </c>
      <c r="E103" s="6">
        <v>10.470991888003686</v>
      </c>
      <c r="F103" s="6">
        <v>10.549306914084182</v>
      </c>
      <c r="G103" s="6">
        <v>9.388074449952958</v>
      </c>
    </row>
    <row r="104" spans="2:7" ht="12.75">
      <c r="B104" s="6"/>
      <c r="C104" s="6"/>
      <c r="D104" s="6"/>
      <c r="E104" s="6"/>
      <c r="F104" s="6"/>
      <c r="G104" s="6"/>
    </row>
    <row r="105" spans="1:7" ht="12.75">
      <c r="A105" s="3">
        <v>2007</v>
      </c>
      <c r="B105" s="6"/>
      <c r="C105" s="6"/>
      <c r="D105" s="6"/>
      <c r="E105" s="6"/>
      <c r="F105" s="6"/>
      <c r="G105" s="6"/>
    </row>
    <row r="106" spans="1:7" ht="12.75">
      <c r="A106" s="4" t="s">
        <v>0</v>
      </c>
      <c r="B106" s="6">
        <v>8.69877475977699</v>
      </c>
      <c r="C106" s="6">
        <v>8.630522535579699</v>
      </c>
      <c r="D106" s="6">
        <v>8.889231781236456</v>
      </c>
      <c r="E106" s="6">
        <v>9.979180320040058</v>
      </c>
      <c r="F106" s="6">
        <v>10.398296422292912</v>
      </c>
      <c r="G106" s="6">
        <v>8.850400036743546</v>
      </c>
    </row>
    <row r="107" spans="1:7" ht="12.75">
      <c r="A107" s="4" t="s">
        <v>17</v>
      </c>
      <c r="B107" s="6">
        <v>8.386021556936077</v>
      </c>
      <c r="C107" s="6">
        <v>8.671134351870007</v>
      </c>
      <c r="D107" s="6">
        <v>9.056876968714066</v>
      </c>
      <c r="E107" s="6">
        <v>10.051406660975857</v>
      </c>
      <c r="F107" s="6">
        <v>10.362214987753553</v>
      </c>
      <c r="G107" s="6">
        <v>8.81554729466285</v>
      </c>
    </row>
    <row r="108" spans="1:7" ht="12.75">
      <c r="A108" s="4" t="s">
        <v>18</v>
      </c>
      <c r="B108" s="6">
        <v>8.641882083383592</v>
      </c>
      <c r="C108" s="6">
        <v>8.549376832632774</v>
      </c>
      <c r="D108" s="6">
        <v>8.696497375214127</v>
      </c>
      <c r="E108" s="6">
        <v>9.845219601775518</v>
      </c>
      <c r="F108" s="6">
        <v>10.324785187031793</v>
      </c>
      <c r="G108" s="6">
        <v>8.769652688596077</v>
      </c>
    </row>
    <row r="109" spans="1:7" ht="12.75">
      <c r="A109" s="4" t="s">
        <v>19</v>
      </c>
      <c r="B109" s="6">
        <v>8.467396766133804</v>
      </c>
      <c r="C109" s="6">
        <v>8.712806994228698</v>
      </c>
      <c r="D109" s="6">
        <v>8.849495656057094</v>
      </c>
      <c r="E109" s="6">
        <v>8.36384051901146</v>
      </c>
      <c r="F109" s="6">
        <v>10.107698532853437</v>
      </c>
      <c r="G109" s="6">
        <v>8.679878048662625</v>
      </c>
    </row>
    <row r="110" spans="1:7" ht="12.75">
      <c r="A110" s="4" t="s">
        <v>4</v>
      </c>
      <c r="B110" s="6">
        <v>8.461518601866063</v>
      </c>
      <c r="C110" s="6">
        <v>8.739314005142548</v>
      </c>
      <c r="D110" s="6">
        <v>8.684819368460857</v>
      </c>
      <c r="E110" s="6">
        <v>9.436805287059176</v>
      </c>
      <c r="F110" s="6">
        <v>10.0141630868965</v>
      </c>
      <c r="G110" s="6">
        <v>8.74917408065687</v>
      </c>
    </row>
    <row r="111" spans="1:7" ht="12.75">
      <c r="A111" s="4" t="s">
        <v>5</v>
      </c>
      <c r="B111" s="6">
        <v>8.802874113536694</v>
      </c>
      <c r="C111" s="6">
        <v>8.639007405929545</v>
      </c>
      <c r="D111" s="6">
        <v>8.764749621728955</v>
      </c>
      <c r="E111" s="6">
        <v>9.235721062623895</v>
      </c>
      <c r="F111" s="6">
        <v>9.943579841073136</v>
      </c>
      <c r="G111" s="6">
        <v>8.814413581462215</v>
      </c>
    </row>
    <row r="112" spans="1:7" ht="12.75">
      <c r="A112" s="4" t="s">
        <v>6</v>
      </c>
      <c r="B112" s="6">
        <v>8.479661399058523</v>
      </c>
      <c r="C112" s="6">
        <v>8.235450158744813</v>
      </c>
      <c r="D112" s="6">
        <v>8.687474397842847</v>
      </c>
      <c r="E112" s="6">
        <v>8.941796909080084</v>
      </c>
      <c r="F112" s="6">
        <v>9.865094409331375</v>
      </c>
      <c r="G112" s="6">
        <v>8.48223976584924</v>
      </c>
    </row>
    <row r="113" spans="1:7" ht="12.75">
      <c r="A113" s="4" t="s">
        <v>14</v>
      </c>
      <c r="B113" s="6">
        <v>8.333200648845944</v>
      </c>
      <c r="C113" s="6">
        <v>8.244620778077802</v>
      </c>
      <c r="D113" s="6">
        <v>8.674044917086816</v>
      </c>
      <c r="E113" s="6">
        <v>9.433755163536457</v>
      </c>
      <c r="F113" s="6">
        <v>9.85214049357501</v>
      </c>
      <c r="G113" s="6">
        <v>8.496873509326038</v>
      </c>
    </row>
    <row r="114" spans="1:7" ht="12.75">
      <c r="A114" s="4" t="s">
        <v>21</v>
      </c>
      <c r="B114" s="6">
        <v>8.378523483058654</v>
      </c>
      <c r="C114" s="6">
        <v>8.252617606058353</v>
      </c>
      <c r="D114" s="6">
        <v>8.589169832673763</v>
      </c>
      <c r="E114" s="6">
        <v>9.162635398707252</v>
      </c>
      <c r="F114" s="6">
        <v>9.907294548319799</v>
      </c>
      <c r="G114" s="6">
        <v>8.483059191278608</v>
      </c>
    </row>
    <row r="115" spans="1:7" ht="12.75">
      <c r="A115" s="4" t="s">
        <v>15</v>
      </c>
      <c r="B115" s="6">
        <v>8.246745390743621</v>
      </c>
      <c r="C115" s="6">
        <v>8.47826847224467</v>
      </c>
      <c r="D115" s="6">
        <v>8.711471402762504</v>
      </c>
      <c r="E115" s="6">
        <v>8.865604055211794</v>
      </c>
      <c r="F115" s="6">
        <v>9.85068154705616</v>
      </c>
      <c r="G115" s="6">
        <v>8.530110856740318</v>
      </c>
    </row>
    <row r="116" spans="1:7" ht="12.75">
      <c r="A116" s="4" t="s">
        <v>20</v>
      </c>
      <c r="B116" s="6">
        <v>8.848976720465473</v>
      </c>
      <c r="C116" s="6">
        <v>9.332212821188916</v>
      </c>
      <c r="D116" s="6">
        <v>9.066725686360737</v>
      </c>
      <c r="E116" s="6">
        <v>9.858190286824817</v>
      </c>
      <c r="F116" s="6">
        <v>9.875003570302427</v>
      </c>
      <c r="G116" s="6">
        <v>9.216172185622662</v>
      </c>
    </row>
    <row r="117" spans="1:7" ht="12.75">
      <c r="A117" s="4" t="s">
        <v>16</v>
      </c>
      <c r="B117" s="6">
        <v>9.161381045590007</v>
      </c>
      <c r="C117" s="6">
        <v>9.256221993022201</v>
      </c>
      <c r="D117" s="6">
        <v>9.117296592520423</v>
      </c>
      <c r="E117" s="6">
        <v>9.861402043961474</v>
      </c>
      <c r="F117" s="6">
        <v>9.867527655036643</v>
      </c>
      <c r="G117" s="6">
        <v>9.28278875258006</v>
      </c>
    </row>
    <row r="118" spans="2:7" ht="12.75">
      <c r="B118" s="6"/>
      <c r="C118" s="6"/>
      <c r="D118" s="6"/>
      <c r="E118" s="6"/>
      <c r="F118" s="6"/>
      <c r="G118" s="6"/>
    </row>
    <row r="119" spans="1:7" ht="12.75">
      <c r="A119" s="3">
        <v>2008</v>
      </c>
      <c r="B119" s="6"/>
      <c r="C119" s="6"/>
      <c r="D119" s="6"/>
      <c r="E119" s="6"/>
      <c r="F119" s="6"/>
      <c r="G119" s="6"/>
    </row>
    <row r="120" spans="1:7" ht="12.75">
      <c r="A120" s="4" t="s">
        <v>0</v>
      </c>
      <c r="B120" s="6">
        <v>8.569938016626931</v>
      </c>
      <c r="C120" s="6">
        <v>8.612802000100476</v>
      </c>
      <c r="D120" s="6">
        <v>8.418448048812962</v>
      </c>
      <c r="E120" s="6">
        <v>9.505534692228121</v>
      </c>
      <c r="F120" s="6">
        <v>9.865229685408096</v>
      </c>
      <c r="G120" s="6">
        <v>8.685110102030977</v>
      </c>
    </row>
    <row r="121" spans="1:7" ht="12.75">
      <c r="A121" s="4" t="s">
        <v>17</v>
      </c>
      <c r="B121" s="6">
        <v>8.983922602954884</v>
      </c>
      <c r="C121" s="6">
        <v>9.314607859312222</v>
      </c>
      <c r="D121" s="6">
        <v>9.01351452180104</v>
      </c>
      <c r="E121" s="6">
        <v>9.83032109074678</v>
      </c>
      <c r="F121" s="6">
        <v>9.982332274239383</v>
      </c>
      <c r="G121" s="6">
        <v>9.249879357805918</v>
      </c>
    </row>
    <row r="122" spans="1:7" ht="12.75">
      <c r="A122" s="4" t="s">
        <v>18</v>
      </c>
      <c r="B122" s="6">
        <v>9.142226978264368</v>
      </c>
      <c r="C122" s="6">
        <v>9.698989420261558</v>
      </c>
      <c r="D122" s="6">
        <v>9.392542424208099</v>
      </c>
      <c r="E122" s="6">
        <v>9.823521485110271</v>
      </c>
      <c r="F122" s="6">
        <v>9.917113563460367</v>
      </c>
      <c r="G122" s="6">
        <v>9.48465431355811</v>
      </c>
    </row>
    <row r="123" spans="1:7" ht="12.75">
      <c r="A123" s="4" t="s">
        <v>19</v>
      </c>
      <c r="B123" s="6">
        <v>9.456659469492994</v>
      </c>
      <c r="C123" s="6">
        <v>9.855206691960912</v>
      </c>
      <c r="D123" s="6">
        <v>9.510466000209478</v>
      </c>
      <c r="E123" s="6">
        <v>9.728049491108933</v>
      </c>
      <c r="F123" s="6">
        <v>9.987041269261528</v>
      </c>
      <c r="G123" s="6">
        <v>9.69240607149203</v>
      </c>
    </row>
    <row r="124" spans="1:7" ht="12.75">
      <c r="A124" s="4" t="s">
        <v>4</v>
      </c>
      <c r="B124" s="6">
        <v>9.754781649883158</v>
      </c>
      <c r="C124" s="6">
        <v>9.971822431475301</v>
      </c>
      <c r="D124" s="6">
        <v>9.350860299219416</v>
      </c>
      <c r="E124" s="6">
        <v>9.595247179556779</v>
      </c>
      <c r="F124" s="6">
        <v>9.961557913388962</v>
      </c>
      <c r="G124" s="6">
        <v>9.803363564934983</v>
      </c>
    </row>
    <row r="125" spans="1:7" ht="12.75">
      <c r="A125" s="4" t="s">
        <v>5</v>
      </c>
      <c r="B125" s="6">
        <v>9.800512118006907</v>
      </c>
      <c r="C125" s="6">
        <v>10.13841232818598</v>
      </c>
      <c r="D125" s="6">
        <v>9.71105074627627</v>
      </c>
      <c r="E125" s="6">
        <v>9.984519911265588</v>
      </c>
      <c r="F125" s="6">
        <v>9.999750383039343</v>
      </c>
      <c r="G125" s="6">
        <v>9.94336578874655</v>
      </c>
    </row>
    <row r="126" spans="1:7" ht="12.75">
      <c r="A126" s="4" t="s">
        <v>6</v>
      </c>
      <c r="B126" s="6">
        <v>9.970068563924501</v>
      </c>
      <c r="C126" s="6">
        <v>10.108647048318613</v>
      </c>
      <c r="D126" s="6">
        <v>9.602232271793358</v>
      </c>
      <c r="E126" s="6">
        <v>10.031559436069555</v>
      </c>
      <c r="F126" s="6">
        <v>10.030522303912193</v>
      </c>
      <c r="G126" s="6">
        <v>9.984986099326278</v>
      </c>
    </row>
    <row r="127" spans="1:7" ht="12.75">
      <c r="A127" s="4" t="s">
        <v>14</v>
      </c>
      <c r="B127" s="6">
        <v>9.870272150442952</v>
      </c>
      <c r="C127" s="6">
        <v>10.097814441838498</v>
      </c>
      <c r="D127" s="6">
        <v>9.794794670585961</v>
      </c>
      <c r="E127" s="6">
        <v>10.00066449957002</v>
      </c>
      <c r="F127" s="6">
        <v>10.0443548935136</v>
      </c>
      <c r="G127" s="6">
        <v>9.98094982998851</v>
      </c>
    </row>
    <row r="128" spans="1:7" ht="12.75">
      <c r="A128" s="4" t="s">
        <v>21</v>
      </c>
      <c r="B128" s="6">
        <v>9.488178473334232</v>
      </c>
      <c r="C128" s="6">
        <v>9.688759840840309</v>
      </c>
      <c r="D128" s="6">
        <v>9.337078063495111</v>
      </c>
      <c r="E128" s="6">
        <v>9.516029862483249</v>
      </c>
      <c r="F128" s="6">
        <v>10.069114951234086</v>
      </c>
      <c r="G128" s="6">
        <v>9.566761940749247</v>
      </c>
    </row>
    <row r="129" spans="1:7" ht="12.75">
      <c r="A129" s="4" t="s">
        <v>15</v>
      </c>
      <c r="B129" s="6">
        <v>9.475553746104595</v>
      </c>
      <c r="C129" s="6">
        <v>9.776090731129417</v>
      </c>
      <c r="D129" s="6">
        <v>9.330338215304273</v>
      </c>
      <c r="E129" s="6">
        <v>9.478532438534955</v>
      </c>
      <c r="F129" s="6">
        <v>10.154160084597855</v>
      </c>
      <c r="G129" s="6">
        <v>9.62975876840149</v>
      </c>
    </row>
    <row r="130" spans="1:7" ht="12.75">
      <c r="A130" s="4" t="s">
        <v>20</v>
      </c>
      <c r="B130" s="6">
        <v>9.242518015169315</v>
      </c>
      <c r="C130" s="6">
        <v>9.870117820449035</v>
      </c>
      <c r="D130" s="6">
        <v>9.351048206898488</v>
      </c>
      <c r="E130" s="6">
        <v>9.309377877022529</v>
      </c>
      <c r="F130" s="6">
        <v>10.142707131546302</v>
      </c>
      <c r="G130" s="6">
        <v>9.613634973720208</v>
      </c>
    </row>
    <row r="131" spans="1:7" ht="12.75">
      <c r="A131" s="4" t="s">
        <v>16</v>
      </c>
      <c r="B131" s="6">
        <v>9.757663842185005</v>
      </c>
      <c r="C131" s="6">
        <v>10.189811869074878</v>
      </c>
      <c r="D131" s="6">
        <v>9.499589948434437</v>
      </c>
      <c r="E131" s="6">
        <v>9.701548461062764</v>
      </c>
      <c r="F131" s="6">
        <v>10.313441149041841</v>
      </c>
      <c r="G131" s="6">
        <v>9.918671879398822</v>
      </c>
    </row>
    <row r="132" spans="2:7" ht="12.75">
      <c r="B132" s="6"/>
      <c r="C132" s="6"/>
      <c r="D132" s="6"/>
      <c r="E132" s="6"/>
      <c r="F132" s="6"/>
      <c r="G132" s="6"/>
    </row>
    <row r="133" spans="1:7" ht="12.75">
      <c r="A133" s="3">
        <v>2009</v>
      </c>
      <c r="B133" s="6"/>
      <c r="C133" s="6"/>
      <c r="D133" s="6"/>
      <c r="E133" s="6"/>
      <c r="F133" s="6"/>
      <c r="G133" s="6"/>
    </row>
    <row r="134" spans="1:7" ht="12.75">
      <c r="A134" s="4" t="s">
        <v>0</v>
      </c>
      <c r="B134" s="6">
        <v>9.984341885162982</v>
      </c>
      <c r="C134" s="6">
        <v>10.500900755531958</v>
      </c>
      <c r="D134" s="6">
        <v>9.959707484813167</v>
      </c>
      <c r="E134" s="6">
        <v>10.951872366239332</v>
      </c>
      <c r="F134" s="6">
        <v>10.490462203036184</v>
      </c>
      <c r="G134" s="6">
        <v>10.314980812438945</v>
      </c>
    </row>
    <row r="135" spans="1:7" ht="12.75">
      <c r="A135" s="4" t="s">
        <v>1</v>
      </c>
      <c r="B135" s="6">
        <v>10.10265068667918</v>
      </c>
      <c r="C135" s="6">
        <v>10.694250470679508</v>
      </c>
      <c r="D135" s="6">
        <v>10.37316405439036</v>
      </c>
      <c r="E135" s="6">
        <v>11.807837965492725</v>
      </c>
      <c r="F135" s="6">
        <v>13.246182269076876</v>
      </c>
      <c r="G135" s="6">
        <v>10.715228011275755</v>
      </c>
    </row>
    <row r="136" spans="1:7" ht="12.75">
      <c r="A136" s="4" t="s">
        <v>2</v>
      </c>
      <c r="B136" s="6">
        <v>10.645463641014024</v>
      </c>
      <c r="C136" s="6">
        <v>10.65773745297483</v>
      </c>
      <c r="D136" s="6">
        <v>10.730198227955947</v>
      </c>
      <c r="E136" s="6">
        <v>12.478129301064147</v>
      </c>
      <c r="F136" s="6">
        <v>14.452934510316226</v>
      </c>
      <c r="G136" s="6">
        <v>11.047868647133742</v>
      </c>
    </row>
    <row r="137" spans="1:7" ht="12.75">
      <c r="A137" s="4" t="s">
        <v>3</v>
      </c>
      <c r="B137" s="6">
        <v>10.611711996538892</v>
      </c>
      <c r="C137" s="6">
        <v>10.711384095139753</v>
      </c>
      <c r="D137" s="6">
        <v>10.60645707833159</v>
      </c>
      <c r="E137" s="6">
        <v>12.877985572939876</v>
      </c>
      <c r="F137" s="6">
        <v>15.200378588291084</v>
      </c>
      <c r="G137" s="6">
        <v>11.173615728510038</v>
      </c>
    </row>
    <row r="138" spans="1:7" ht="12.75">
      <c r="A138" s="4" t="s">
        <v>4</v>
      </c>
      <c r="B138" s="6">
        <v>9.968997674253574</v>
      </c>
      <c r="C138" s="6">
        <v>10.309499739183376</v>
      </c>
      <c r="D138" s="6">
        <v>10.202742696005668</v>
      </c>
      <c r="E138" s="6">
        <v>13.187371854571222</v>
      </c>
      <c r="F138" s="6">
        <v>15.181239801141851</v>
      </c>
      <c r="G138" s="6">
        <v>10.801987929945707</v>
      </c>
    </row>
    <row r="139" spans="1:7" ht="12.75">
      <c r="A139" s="4" t="s">
        <v>30</v>
      </c>
      <c r="B139" s="6">
        <v>11.079873217009704</v>
      </c>
      <c r="C139" s="6">
        <v>11.070922275116295</v>
      </c>
      <c r="D139" s="6">
        <v>10.717827595851253</v>
      </c>
      <c r="E139" s="6">
        <v>14.499726590228715</v>
      </c>
      <c r="F139" s="6">
        <v>14.878119346729827</v>
      </c>
      <c r="G139" s="6">
        <v>11.621706975769506</v>
      </c>
    </row>
    <row r="140" spans="1:7" ht="12.75">
      <c r="A140" s="4" t="s">
        <v>31</v>
      </c>
      <c r="B140" s="6">
        <v>10.316348353110953</v>
      </c>
      <c r="C140" s="6">
        <v>10.549684807119334</v>
      </c>
      <c r="D140" s="6">
        <v>10.87329202886586</v>
      </c>
      <c r="E140" s="6">
        <v>14.798129369684705</v>
      </c>
      <c r="F140" s="6">
        <v>13.834508287970017</v>
      </c>
      <c r="G140" s="6">
        <v>11.159168635902036</v>
      </c>
    </row>
    <row r="141" spans="1:7" ht="12.75">
      <c r="A141" s="4" t="s">
        <v>7</v>
      </c>
      <c r="B141" s="6">
        <v>10.222425438195797</v>
      </c>
      <c r="C141" s="6">
        <v>10.4761503883691</v>
      </c>
      <c r="D141" s="6">
        <v>11.278620116116729</v>
      </c>
      <c r="E141" s="6">
        <v>13.749548828302252</v>
      </c>
      <c r="F141" s="6">
        <v>14.549761053736864</v>
      </c>
      <c r="G141" s="6">
        <v>11.096104461421701</v>
      </c>
    </row>
    <row r="142" spans="1:7" ht="12.75">
      <c r="A142" s="4" t="s">
        <v>32</v>
      </c>
      <c r="B142" s="6">
        <v>9.920184590498383</v>
      </c>
      <c r="C142" s="6">
        <v>9.812024943361918</v>
      </c>
      <c r="D142" s="6">
        <v>11.006956462014598</v>
      </c>
      <c r="E142" s="6">
        <v>13.690959355193808</v>
      </c>
      <c r="F142" s="6">
        <v>14.1790051439182</v>
      </c>
      <c r="G142" s="6">
        <v>10.67008208069627</v>
      </c>
    </row>
    <row r="143" spans="1:7" ht="12.75">
      <c r="A143" s="4" t="s">
        <v>9</v>
      </c>
      <c r="B143" s="6">
        <v>9.620145809060723</v>
      </c>
      <c r="C143" s="6">
        <v>9.48032290104863</v>
      </c>
      <c r="D143" s="6">
        <v>10.33800642297216</v>
      </c>
      <c r="E143" s="6">
        <v>13.527000993726897</v>
      </c>
      <c r="F143" s="6">
        <v>13.73164820009685</v>
      </c>
      <c r="G143" s="6">
        <v>10.278447434480187</v>
      </c>
    </row>
    <row r="144" spans="1:7" ht="12.75">
      <c r="A144" s="4" t="s">
        <v>10</v>
      </c>
      <c r="B144" s="6">
        <v>8.967083369701294</v>
      </c>
      <c r="C144" s="6">
        <v>9.331896336236635</v>
      </c>
      <c r="D144" s="6">
        <v>10.023691234344154</v>
      </c>
      <c r="E144" s="6">
        <v>13.129679798554644</v>
      </c>
      <c r="F144" s="6">
        <v>13.484212856124051</v>
      </c>
      <c r="G144" s="6">
        <v>9.929277469783564</v>
      </c>
    </row>
    <row r="145" spans="1:7" ht="12.75">
      <c r="A145" s="4" t="s">
        <v>11</v>
      </c>
      <c r="B145" s="6">
        <v>8.983478982994312</v>
      </c>
      <c r="C145" s="6">
        <v>9.126914664199385</v>
      </c>
      <c r="D145" s="6">
        <v>10.365357255692794</v>
      </c>
      <c r="E145" s="6">
        <v>12.581161071263185</v>
      </c>
      <c r="F145" s="6">
        <v>13.106258768195346</v>
      </c>
      <c r="G145" s="6">
        <v>9.76903668581405</v>
      </c>
    </row>
    <row r="146" spans="2:7" ht="12.75">
      <c r="B146" s="6"/>
      <c r="C146" s="6"/>
      <c r="D146" s="6"/>
      <c r="E146" s="6"/>
      <c r="F146" s="6"/>
      <c r="G146" s="6"/>
    </row>
    <row r="147" spans="1:7" ht="12.75">
      <c r="A147" s="3">
        <v>2010</v>
      </c>
      <c r="B147" s="6"/>
      <c r="C147" s="6"/>
      <c r="D147" s="6"/>
      <c r="E147" s="6"/>
      <c r="F147" s="6"/>
      <c r="G147" s="6"/>
    </row>
    <row r="148" spans="1:7" ht="12.75">
      <c r="A148" s="4" t="s">
        <v>0</v>
      </c>
      <c r="B148" s="6">
        <v>8.776321055601063</v>
      </c>
      <c r="C148" s="6">
        <v>8.660233668697192</v>
      </c>
      <c r="D148" s="6">
        <v>10.112046789463388</v>
      </c>
      <c r="E148" s="6">
        <v>11.973915393549987</v>
      </c>
      <c r="F148" s="6">
        <v>12.340819058995411</v>
      </c>
      <c r="G148" s="6">
        <v>9.426774661609642</v>
      </c>
    </row>
    <row r="149" spans="1:7" ht="12.75">
      <c r="A149" s="4" t="s">
        <v>1</v>
      </c>
      <c r="B149" s="6">
        <v>8.343101531685532</v>
      </c>
      <c r="C149" s="6">
        <v>8.305426991517812</v>
      </c>
      <c r="D149" s="6">
        <v>9.722462662729146</v>
      </c>
      <c r="E149" s="6">
        <v>10.732906964759113</v>
      </c>
      <c r="F149" s="6">
        <v>12.100072640206623</v>
      </c>
      <c r="G149" s="6">
        <v>8.945706649033266</v>
      </c>
    </row>
    <row r="150" spans="1:7" ht="12.75">
      <c r="A150" s="4" t="s">
        <v>2</v>
      </c>
      <c r="B150" s="6">
        <v>8.206879471743768</v>
      </c>
      <c r="C150" s="6">
        <v>8.564000237183603</v>
      </c>
      <c r="D150" s="6">
        <v>9.057127438246583</v>
      </c>
      <c r="E150" s="6">
        <v>10.553035492198186</v>
      </c>
      <c r="F150" s="6">
        <v>11.9244655411071</v>
      </c>
      <c r="G150" s="6">
        <v>8.892232603270308</v>
      </c>
    </row>
    <row r="151" spans="1:7" ht="12.75">
      <c r="A151" s="4" t="s">
        <v>3</v>
      </c>
      <c r="B151" s="6">
        <v>8.068414257435013</v>
      </c>
      <c r="C151" s="6">
        <v>8.449788479137727</v>
      </c>
      <c r="D151" s="6">
        <v>8.688109915640254</v>
      </c>
      <c r="E151" s="6">
        <v>10.078761116054148</v>
      </c>
      <c r="F151" s="6">
        <v>9.637329864816872</v>
      </c>
      <c r="G151" s="6">
        <v>8.624006407546732</v>
      </c>
    </row>
    <row r="152" spans="1:7" ht="12.75">
      <c r="A152" s="4" t="s">
        <v>4</v>
      </c>
      <c r="B152" s="6">
        <v>8.097850470653464</v>
      </c>
      <c r="C152" s="6">
        <v>7.8701635692509155</v>
      </c>
      <c r="D152" s="6">
        <v>8.317118292373042</v>
      </c>
      <c r="E152" s="6">
        <v>9.672365555236672</v>
      </c>
      <c r="F152" s="6">
        <v>9.326042709512661</v>
      </c>
      <c r="G152" s="6">
        <v>8.255965691448557</v>
      </c>
    </row>
    <row r="153" spans="1:7" ht="12.75">
      <c r="A153" s="4" t="s">
        <v>30</v>
      </c>
      <c r="B153" s="6">
        <v>7.660993747051658</v>
      </c>
      <c r="C153" s="6">
        <v>7.274826510923117</v>
      </c>
      <c r="D153" s="6">
        <v>8.0468359776692</v>
      </c>
      <c r="E153" s="6">
        <v>9.042819399660704</v>
      </c>
      <c r="F153" s="6">
        <v>9.323858220486375</v>
      </c>
      <c r="G153" s="6">
        <v>7.794060787884084</v>
      </c>
    </row>
    <row r="154" spans="1:7" ht="12.75">
      <c r="A154" s="4" t="s">
        <v>31</v>
      </c>
      <c r="B154" s="6">
        <v>6.811446476260935</v>
      </c>
      <c r="C154" s="6">
        <v>6.452325696248965</v>
      </c>
      <c r="D154" s="6">
        <v>7.584164045707524</v>
      </c>
      <c r="E154" s="6">
        <v>8.109406635623806</v>
      </c>
      <c r="F154" s="6">
        <v>8.70409486852414</v>
      </c>
      <c r="G154" s="6">
        <v>6.971597514568295</v>
      </c>
    </row>
    <row r="155" spans="1:7" ht="12.75">
      <c r="A155" s="4" t="s">
        <v>7</v>
      </c>
      <c r="B155" s="6">
        <v>6.438166212270604</v>
      </c>
      <c r="C155" s="6">
        <v>5.77355289229297</v>
      </c>
      <c r="D155" s="6">
        <v>7.09491629617136</v>
      </c>
      <c r="E155" s="6">
        <v>7.069902301234461</v>
      </c>
      <c r="F155" s="6">
        <v>8.495814716061941</v>
      </c>
      <c r="G155" s="6">
        <v>6.384841352716361</v>
      </c>
    </row>
    <row r="156" spans="1:7" ht="12.75">
      <c r="A156" s="4" t="s">
        <v>32</v>
      </c>
      <c r="B156" s="6">
        <v>5.5956491838991385</v>
      </c>
      <c r="C156" s="6">
        <v>5.434672704654473</v>
      </c>
      <c r="D156" s="6">
        <v>6.9045033348279174</v>
      </c>
      <c r="E156" s="6">
        <v>6.661572163346012</v>
      </c>
      <c r="F156" s="6">
        <v>8.347910381933604</v>
      </c>
      <c r="G156" s="6">
        <v>5.897549469415906</v>
      </c>
    </row>
    <row r="157" spans="1:7" ht="12.75">
      <c r="A157" s="4" t="s">
        <v>9</v>
      </c>
      <c r="B157" s="6">
        <v>5.346598391888502</v>
      </c>
      <c r="C157" s="6">
        <v>5.3979452151976535</v>
      </c>
      <c r="D157" s="6">
        <v>5.92757858894662</v>
      </c>
      <c r="E157" s="6">
        <v>6.297511512943058</v>
      </c>
      <c r="F157" s="6">
        <v>8.20977523038135</v>
      </c>
      <c r="G157" s="6">
        <v>5.610924387719039</v>
      </c>
    </row>
    <row r="158" spans="1:7" ht="12.75">
      <c r="A158" s="4" t="s">
        <v>10</v>
      </c>
      <c r="B158" s="6">
        <v>5.0897320076845745</v>
      </c>
      <c r="C158" s="6">
        <v>5.331323601434349</v>
      </c>
      <c r="D158" s="6">
        <v>5.683256310438464</v>
      </c>
      <c r="E158" s="6">
        <v>5.904840325977183</v>
      </c>
      <c r="F158" s="6">
        <v>6.479407463615296</v>
      </c>
      <c r="G158" s="6">
        <v>5.385951653104137</v>
      </c>
    </row>
    <row r="159" spans="1:7" ht="12.75">
      <c r="A159" s="4" t="s">
        <v>11</v>
      </c>
      <c r="B159" s="6">
        <v>5.112583342307672</v>
      </c>
      <c r="C159" s="6">
        <v>5.1188112744089445</v>
      </c>
      <c r="D159" s="6">
        <v>5.241852507315039</v>
      </c>
      <c r="E159" s="6">
        <v>5.667696271640082</v>
      </c>
      <c r="F159" s="6">
        <v>6.501170273360662</v>
      </c>
      <c r="G159" s="6">
        <v>5.213755339700133</v>
      </c>
    </row>
    <row r="160" spans="2:7" ht="12.75">
      <c r="B160" s="6"/>
      <c r="C160" s="6"/>
      <c r="D160" s="6"/>
      <c r="E160" s="6"/>
      <c r="F160" s="6"/>
      <c r="G160" s="6"/>
    </row>
    <row r="161" spans="1:7" ht="12.75">
      <c r="A161" s="3">
        <v>2011</v>
      </c>
      <c r="B161" s="6"/>
      <c r="C161" s="6"/>
      <c r="D161" s="6"/>
      <c r="E161" s="6"/>
      <c r="F161" s="6"/>
      <c r="G161" s="6"/>
    </row>
    <row r="162" spans="1:7" ht="12.75">
      <c r="A162" s="4" t="s">
        <v>0</v>
      </c>
      <c r="B162" s="6">
        <v>4.921928715405361</v>
      </c>
      <c r="C162" s="6">
        <v>4.982646923412245</v>
      </c>
      <c r="D162" s="6">
        <v>4.963141897797387</v>
      </c>
      <c r="E162" s="6">
        <v>5.549693891517246</v>
      </c>
      <c r="F162" s="6">
        <v>6.011402699325737</v>
      </c>
      <c r="G162" s="6">
        <v>5.043198889981498</v>
      </c>
    </row>
    <row r="163" spans="1:7" ht="12.75">
      <c r="A163" s="4" t="s">
        <v>1</v>
      </c>
      <c r="B163" s="6">
        <v>4.855745424672625</v>
      </c>
      <c r="C163" s="6">
        <v>4.9506815971899725</v>
      </c>
      <c r="D163" s="6">
        <v>4.778057421133128</v>
      </c>
      <c r="E163" s="6">
        <v>5.614711756551465</v>
      </c>
      <c r="F163" s="6">
        <v>6.018255667268531</v>
      </c>
      <c r="G163" s="6">
        <v>4.9903362744539885</v>
      </c>
    </row>
    <row r="164" spans="1:7" ht="12.75">
      <c r="A164" s="4" t="s">
        <v>2</v>
      </c>
      <c r="B164" s="6">
        <v>4.818765852925413</v>
      </c>
      <c r="C164" s="6">
        <v>4.578985187157998</v>
      </c>
      <c r="D164" s="6">
        <v>5.121337856896998</v>
      </c>
      <c r="E164" s="6">
        <v>5.425669566667894</v>
      </c>
      <c r="F164" s="6">
        <v>5.828518913818498</v>
      </c>
      <c r="G164" s="6">
        <v>4.841812865197896</v>
      </c>
    </row>
    <row r="165" spans="1:7" ht="12.75">
      <c r="A165" s="4" t="s">
        <v>3</v>
      </c>
      <c r="B165" s="6">
        <v>4.709058237681183</v>
      </c>
      <c r="C165" s="6">
        <v>4.57979082184262</v>
      </c>
      <c r="D165" s="6">
        <v>4.60722389796674</v>
      </c>
      <c r="E165" s="6">
        <v>5.330257259770653</v>
      </c>
      <c r="F165" s="6">
        <v>5.587232956591858</v>
      </c>
      <c r="G165" s="6">
        <v>4.716915261719607</v>
      </c>
    </row>
    <row r="166" spans="1:7" ht="12.75">
      <c r="A166" s="4" t="s">
        <v>4</v>
      </c>
      <c r="B166" s="6">
        <v>4.4083837637224335</v>
      </c>
      <c r="C166" s="6">
        <v>4.337355846749082</v>
      </c>
      <c r="D166" s="6">
        <v>4.41311120858692</v>
      </c>
      <c r="E166" s="6">
        <v>5.203131316396748</v>
      </c>
      <c r="F166" s="6">
        <v>5.416527950167757</v>
      </c>
      <c r="G166" s="6">
        <v>4.47977187523097</v>
      </c>
    </row>
    <row r="167" spans="1:7" ht="12.75">
      <c r="A167" s="4" t="s">
        <v>30</v>
      </c>
      <c r="B167" s="6">
        <v>4.31415177781757</v>
      </c>
      <c r="C167" s="6">
        <v>4.026375193877998</v>
      </c>
      <c r="D167" s="6">
        <v>4.795020985207349</v>
      </c>
      <c r="E167" s="6">
        <v>5.028870243371247</v>
      </c>
      <c r="F167" s="6">
        <v>5.318807121160027</v>
      </c>
      <c r="G167" s="6">
        <v>4.3495404066950005</v>
      </c>
    </row>
    <row r="168" spans="1:7" ht="12.75">
      <c r="A168" s="4" t="s">
        <v>31</v>
      </c>
      <c r="B168" s="6">
        <v>4.017142385398962</v>
      </c>
      <c r="C168" s="6">
        <v>4.100854170912422</v>
      </c>
      <c r="D168" s="6">
        <v>4.230810049615648</v>
      </c>
      <c r="E168" s="6">
        <v>4.724413512493787</v>
      </c>
      <c r="F168" s="6">
        <v>5.250874884017302</v>
      </c>
      <c r="G168" s="6">
        <v>4.174533203365896</v>
      </c>
    </row>
    <row r="169" spans="1:7" ht="12.75">
      <c r="A169" s="4" t="s">
        <v>7</v>
      </c>
      <c r="B169" s="6">
        <v>4.078620561923373</v>
      </c>
      <c r="C169" s="6">
        <v>3.885169688935336</v>
      </c>
      <c r="D169" s="6">
        <v>4.1625247001032495</v>
      </c>
      <c r="E169" s="6">
        <v>4.444946935494045</v>
      </c>
      <c r="F169" s="6">
        <v>5.001131097960681</v>
      </c>
      <c r="G169" s="6">
        <v>4.057488841346875</v>
      </c>
    </row>
    <row r="170" spans="1:7" ht="12.75">
      <c r="A170" s="4" t="s">
        <v>32</v>
      </c>
      <c r="B170" s="6">
        <v>3.971914136742854</v>
      </c>
      <c r="C170" s="6">
        <v>3.731452963224961</v>
      </c>
      <c r="D170" s="6">
        <v>4.557314388772869</v>
      </c>
      <c r="E170" s="6">
        <v>4.263962494617959</v>
      </c>
      <c r="F170" s="6">
        <v>4.962803832244267</v>
      </c>
      <c r="G170" s="6">
        <v>3.9993150324685827</v>
      </c>
    </row>
    <row r="171" spans="1:7" ht="12.75">
      <c r="A171" s="4" t="s">
        <v>9</v>
      </c>
      <c r="B171" s="6">
        <v>3.7362</v>
      </c>
      <c r="C171" s="6">
        <v>3.8424</v>
      </c>
      <c r="D171" s="6">
        <v>4.0393</v>
      </c>
      <c r="E171" s="6">
        <v>4.1563</v>
      </c>
      <c r="F171" s="6">
        <v>4.9324</v>
      </c>
      <c r="G171" s="6">
        <v>3.8906</v>
      </c>
    </row>
    <row r="172" spans="1:7" ht="12.75">
      <c r="A172" s="4" t="s">
        <v>10</v>
      </c>
      <c r="B172" s="6">
        <v>3.72377365035528</v>
      </c>
      <c r="C172" s="6">
        <v>3.85803875502369</v>
      </c>
      <c r="D172" s="6">
        <v>3.9708562375343672</v>
      </c>
      <c r="E172" s="6">
        <v>4.057348316626259</v>
      </c>
      <c r="F172" s="6">
        <v>4.94509715638428</v>
      </c>
      <c r="G172" s="6">
        <v>3.8762593283114843</v>
      </c>
    </row>
    <row r="173" spans="1:7" ht="12.75">
      <c r="A173" s="4" t="s">
        <v>11</v>
      </c>
      <c r="B173" s="6">
        <v>3.843098907756582</v>
      </c>
      <c r="C173" s="6">
        <v>3.748410609693443</v>
      </c>
      <c r="D173" s="6">
        <v>3.902126654383287</v>
      </c>
      <c r="E173" s="6">
        <v>4.057290574547321</v>
      </c>
      <c r="F173" s="6">
        <v>5.16670998538961</v>
      </c>
      <c r="G173" s="6">
        <v>3.8621425399615115</v>
      </c>
    </row>
    <row r="174" spans="2:7" ht="12.75">
      <c r="B174" s="6"/>
      <c r="C174" s="6"/>
      <c r="D174" s="6"/>
      <c r="E174" s="6"/>
      <c r="F174" s="6"/>
      <c r="G174" s="6"/>
    </row>
    <row r="175" spans="1:7" ht="12.75">
      <c r="A175" s="3">
        <v>2012</v>
      </c>
      <c r="B175" s="6"/>
      <c r="C175" s="6"/>
      <c r="D175" s="6"/>
      <c r="E175" s="6"/>
      <c r="F175" s="6"/>
      <c r="G175" s="6"/>
    </row>
    <row r="176" spans="1:7" ht="12.75">
      <c r="A176" s="4" t="s">
        <v>0</v>
      </c>
      <c r="B176" s="6">
        <v>3.77437110067779</v>
      </c>
      <c r="C176" s="6">
        <v>3.7669068478102448</v>
      </c>
      <c r="D176" s="6">
        <v>3.7844805336088165</v>
      </c>
      <c r="E176" s="6">
        <v>4.02391417437502</v>
      </c>
      <c r="F176" s="6">
        <v>5.344273412629235</v>
      </c>
      <c r="G176" s="6">
        <v>3.8411852191813973</v>
      </c>
    </row>
    <row r="177" spans="1:7" ht="12.75">
      <c r="A177" s="4" t="s">
        <v>1</v>
      </c>
      <c r="B177" s="6">
        <v>3.669276705527</v>
      </c>
      <c r="C177" s="6">
        <v>3.8207315101345896</v>
      </c>
      <c r="D177" s="6">
        <v>3.8110411873375</v>
      </c>
      <c r="E177" s="6">
        <v>4.029481891276172</v>
      </c>
      <c r="F177" s="6">
        <v>5.464831294563451</v>
      </c>
      <c r="G177" s="6">
        <v>3.8451784206156447</v>
      </c>
    </row>
    <row r="178" spans="1:7" ht="12.75">
      <c r="A178" s="4" t="s">
        <v>2</v>
      </c>
      <c r="B178" s="6">
        <v>3.801280707727861</v>
      </c>
      <c r="C178" s="6">
        <v>3.6767363901316</v>
      </c>
      <c r="D178" s="6">
        <v>3.856778607929854</v>
      </c>
      <c r="E178" s="6">
        <v>3.83861801436226</v>
      </c>
      <c r="F178" s="6">
        <v>5.592835701405434</v>
      </c>
      <c r="G178" s="6">
        <v>3.8158360092396055</v>
      </c>
    </row>
    <row r="179" spans="1:7" ht="12.75">
      <c r="A179" s="4" t="s">
        <v>3</v>
      </c>
      <c r="B179" s="6">
        <v>3.6726792616380064</v>
      </c>
      <c r="C179" s="6">
        <v>3.574498240269015</v>
      </c>
      <c r="D179" s="6">
        <v>3.734889588891351</v>
      </c>
      <c r="E179" s="6">
        <v>3.8776539666745027</v>
      </c>
      <c r="F179" s="6">
        <v>5.637081437064821</v>
      </c>
      <c r="G179" s="6">
        <v>3.7192717592661557</v>
      </c>
    </row>
    <row r="180" spans="1:7" ht="12.75">
      <c r="A180" s="4" t="s">
        <v>4</v>
      </c>
      <c r="B180" s="6">
        <v>3.5442258146247476</v>
      </c>
      <c r="C180" s="6">
        <v>3.4978640644858032</v>
      </c>
      <c r="D180" s="6">
        <v>3.6141540550648963</v>
      </c>
      <c r="E180" s="6">
        <v>3.86646795431667</v>
      </c>
      <c r="F180" s="6">
        <v>5.850622676657267</v>
      </c>
      <c r="G180" s="6">
        <v>3.647322548155147</v>
      </c>
    </row>
    <row r="181" spans="1:7" ht="12.75">
      <c r="A181" s="4" t="s">
        <v>30</v>
      </c>
      <c r="B181" s="6">
        <v>3.437893840868806</v>
      </c>
      <c r="C181" s="6">
        <v>3.431301782787355</v>
      </c>
      <c r="D181" s="6">
        <v>3.6926017672239184</v>
      </c>
      <c r="E181" s="6">
        <v>3.770270339090748</v>
      </c>
      <c r="F181" s="6">
        <v>5.9534619242147135</v>
      </c>
      <c r="G181" s="6">
        <v>3.5940173869100422</v>
      </c>
    </row>
    <row r="182" spans="1:7" ht="12.75">
      <c r="A182" s="4" t="s">
        <v>31</v>
      </c>
      <c r="B182" s="6">
        <v>3.4027370303905737</v>
      </c>
      <c r="C182" s="6">
        <v>3.4637062447111466</v>
      </c>
      <c r="D182" s="6">
        <v>3.6744499896288993</v>
      </c>
      <c r="E182" s="6">
        <v>3.785373871044954</v>
      </c>
      <c r="F182" s="6">
        <v>6.045177830768662</v>
      </c>
      <c r="G182" s="6">
        <v>3.609020699279137</v>
      </c>
    </row>
    <row r="183" spans="1:7" ht="12.75">
      <c r="A183" s="4" t="s">
        <v>7</v>
      </c>
      <c r="B183" s="6">
        <v>3.3446</v>
      </c>
      <c r="C183" s="6">
        <v>3.3955</v>
      </c>
      <c r="D183" s="6">
        <v>3.682</v>
      </c>
      <c r="E183" s="6">
        <v>3.8713</v>
      </c>
      <c r="F183" s="6">
        <v>6.0918</v>
      </c>
      <c r="G183" s="6">
        <v>3.5889</v>
      </c>
    </row>
    <row r="184" spans="1:7" ht="12.75">
      <c r="A184" s="4" t="s">
        <v>32</v>
      </c>
      <c r="B184" s="6">
        <v>3.356250576367059</v>
      </c>
      <c r="C184" s="6">
        <v>3.312711189642201</v>
      </c>
      <c r="D184" s="6">
        <v>3.693419893879869</v>
      </c>
      <c r="E184" s="6">
        <v>3.9404284930863755</v>
      </c>
      <c r="F184" s="6">
        <v>6.151277803101944</v>
      </c>
      <c r="G184" s="6">
        <v>3.5709924163867957</v>
      </c>
    </row>
    <row r="185" spans="1:7" ht="12.75">
      <c r="A185" s="4" t="s">
        <v>9</v>
      </c>
      <c r="B185" s="6">
        <v>3.4852964430188753</v>
      </c>
      <c r="C185" s="6">
        <v>3.356672239359658</v>
      </c>
      <c r="D185" s="6">
        <v>3.573558172807027</v>
      </c>
      <c r="E185" s="6">
        <v>4.008659910252672</v>
      </c>
      <c r="F185" s="6">
        <v>6.164025436187136</v>
      </c>
      <c r="G185" s="6">
        <v>3.6120880592634625</v>
      </c>
    </row>
    <row r="186" spans="1:7" ht="12.75">
      <c r="A186" s="4" t="s">
        <v>10</v>
      </c>
      <c r="B186" s="6">
        <v>3.2999887692053567</v>
      </c>
      <c r="C186" s="6">
        <v>3.31946984352041</v>
      </c>
      <c r="D186" s="6">
        <v>3.527258241184523</v>
      </c>
      <c r="E186" s="6">
        <v>4.110366291619474</v>
      </c>
      <c r="F186" s="6">
        <v>6.168533135482387</v>
      </c>
      <c r="G186" s="6">
        <v>3.552310028294677</v>
      </c>
    </row>
    <row r="187" spans="1:7" ht="12.75">
      <c r="A187" s="4" t="s">
        <v>11</v>
      </c>
      <c r="B187" s="6">
        <v>3.4664789333966315</v>
      </c>
      <c r="C187" s="6">
        <v>3.2580588565465276</v>
      </c>
      <c r="D187" s="6">
        <v>3.5314448734317856</v>
      </c>
      <c r="E187" s="6">
        <v>4.34385783950398</v>
      </c>
      <c r="F187" s="6">
        <v>6.62722595321328</v>
      </c>
      <c r="G187" s="6">
        <v>3.6524910600931113</v>
      </c>
    </row>
    <row r="188" spans="2:7" ht="12.75">
      <c r="B188" s="6"/>
      <c r="C188" s="6"/>
      <c r="D188" s="6"/>
      <c r="E188" s="6"/>
      <c r="F188" s="6"/>
      <c r="G188" s="6"/>
    </row>
    <row r="189" spans="1:7" ht="12.75">
      <c r="A189" s="3">
        <v>2013</v>
      </c>
      <c r="B189" s="6"/>
      <c r="C189" s="6"/>
      <c r="D189" s="6"/>
      <c r="E189" s="6"/>
      <c r="F189" s="6"/>
      <c r="G189" s="6"/>
    </row>
    <row r="190" spans="1:7" ht="12.75">
      <c r="A190" s="4" t="s">
        <v>0</v>
      </c>
      <c r="B190" s="6">
        <v>3.319943916527256</v>
      </c>
      <c r="C190" s="6">
        <v>3.2781525662934734</v>
      </c>
      <c r="D190" s="6">
        <v>3.6981550305168693</v>
      </c>
      <c r="E190" s="6">
        <v>4.353528584229889</v>
      </c>
      <c r="F190" s="6">
        <v>6.661104331699885</v>
      </c>
      <c r="G190" s="6">
        <v>3.643613427613304</v>
      </c>
    </row>
    <row r="191" spans="1:7" ht="12.75">
      <c r="A191" s="4" t="s">
        <v>1</v>
      </c>
      <c r="B191" s="6">
        <v>3.210424638249979</v>
      </c>
      <c r="C191" s="6">
        <v>3.2700606675542203</v>
      </c>
      <c r="D191" s="6">
        <v>3.6949812501843864</v>
      </c>
      <c r="E191" s="6">
        <v>4.278390931822001</v>
      </c>
      <c r="F191" s="6">
        <v>6.657503680016253</v>
      </c>
      <c r="G191" s="6">
        <v>3.60522187091116</v>
      </c>
    </row>
    <row r="192" spans="1:7" ht="12.75">
      <c r="A192" s="4" t="s">
        <v>2</v>
      </c>
      <c r="B192" s="6">
        <v>3.116180172271239</v>
      </c>
      <c r="C192" s="6">
        <v>2.9471931083207528</v>
      </c>
      <c r="D192" s="6">
        <v>3.7012137939184857</v>
      </c>
      <c r="E192" s="6">
        <v>4.164304037047802</v>
      </c>
      <c r="F192" s="6">
        <v>6.482566279995358</v>
      </c>
      <c r="G192" s="6">
        <v>3.438664294918209</v>
      </c>
    </row>
    <row r="193" spans="1:7" ht="12.75">
      <c r="A193" s="4" t="s">
        <v>3</v>
      </c>
      <c r="B193" s="6">
        <v>2.917151689844365</v>
      </c>
      <c r="C193" s="6">
        <v>2.657720695114724</v>
      </c>
      <c r="D193" s="6">
        <v>3.699875644383881</v>
      </c>
      <c r="E193" s="6">
        <v>4.076920911296158</v>
      </c>
      <c r="F193" s="6">
        <v>6.421093710854096</v>
      </c>
      <c r="G193" s="6">
        <v>3.2397026107047937</v>
      </c>
    </row>
    <row r="194" spans="1:7" ht="12.75">
      <c r="A194" s="4" t="s">
        <v>4</v>
      </c>
      <c r="B194" s="6">
        <v>2.6351668852804675</v>
      </c>
      <c r="C194" s="6">
        <v>2.632538239139428</v>
      </c>
      <c r="D194" s="6">
        <v>3.63826561236086</v>
      </c>
      <c r="E194" s="6">
        <v>4.1542513245541235</v>
      </c>
      <c r="F194" s="6">
        <v>6.3662016977699425</v>
      </c>
      <c r="G194" s="6">
        <v>3.1417590126437323</v>
      </c>
    </row>
    <row r="195" spans="1:7" ht="12.75">
      <c r="A195" s="4" t="s">
        <v>30</v>
      </c>
      <c r="B195" s="6">
        <v>2.517512104762889</v>
      </c>
      <c r="C195" s="6">
        <v>2.5794683481567886</v>
      </c>
      <c r="D195" s="6">
        <v>3.6036508670351575</v>
      </c>
      <c r="E195" s="6">
        <v>4.074187766143105</v>
      </c>
      <c r="F195" s="6">
        <v>6.425308387978239</v>
      </c>
      <c r="G195" s="6">
        <v>3.095908028828594</v>
      </c>
    </row>
    <row r="196" spans="1:7" ht="12.75">
      <c r="A196" s="4" t="s">
        <v>31</v>
      </c>
      <c r="B196" s="6">
        <v>2.536575494557813</v>
      </c>
      <c r="C196" s="6">
        <v>2.5038106415907957</v>
      </c>
      <c r="D196" s="6">
        <v>2.7003088175856873</v>
      </c>
      <c r="E196" s="6">
        <v>3.809133582948829</v>
      </c>
      <c r="F196" s="6">
        <v>6.018550619594312</v>
      </c>
      <c r="G196" s="6">
        <v>2.914945262003515</v>
      </c>
    </row>
    <row r="197" spans="1:7" ht="12.75">
      <c r="A197" s="4" t="s">
        <v>7</v>
      </c>
      <c r="B197" s="6">
        <v>2.414564722139749</v>
      </c>
      <c r="C197" s="6">
        <v>2.554464749032224</v>
      </c>
      <c r="D197" s="6">
        <v>2.709136979549855</v>
      </c>
      <c r="E197" s="6">
        <v>3.703796680024043</v>
      </c>
      <c r="F197" s="6">
        <v>6.175547040471293</v>
      </c>
      <c r="G197" s="6">
        <v>2.873763603265613</v>
      </c>
    </row>
    <row r="198" spans="1:7" ht="12.75">
      <c r="A198" s="4" t="s">
        <v>32</v>
      </c>
      <c r="B198" s="6">
        <v>2.4801987898207645</v>
      </c>
      <c r="C198" s="6">
        <v>2.4301184429304694</v>
      </c>
      <c r="D198" s="6">
        <v>2.66421336095356</v>
      </c>
      <c r="E198" s="6">
        <v>3.8004088121739485</v>
      </c>
      <c r="F198" s="6">
        <v>6.270519797795675</v>
      </c>
      <c r="G198" s="6">
        <v>2.842577437223512</v>
      </c>
    </row>
    <row r="199" spans="1:7" ht="12.75">
      <c r="A199" s="4" t="s">
        <v>9</v>
      </c>
      <c r="B199" s="6">
        <v>2.5289645558470175</v>
      </c>
      <c r="C199" s="6">
        <v>2.4703960686309046</v>
      </c>
      <c r="D199" s="6">
        <v>2.7843171279750765</v>
      </c>
      <c r="E199" s="6">
        <v>3.8474901500015424</v>
      </c>
      <c r="F199" s="6">
        <v>6.227498107885848</v>
      </c>
      <c r="G199" s="6">
        <v>2.8783546389554955</v>
      </c>
    </row>
    <row r="200" spans="1:7" ht="12.75">
      <c r="A200" s="4" t="s">
        <v>10</v>
      </c>
      <c r="B200" s="6">
        <v>2.3741913359509805</v>
      </c>
      <c r="C200" s="6">
        <v>2.609876022677147</v>
      </c>
      <c r="D200" s="6">
        <v>2.7024387101016525</v>
      </c>
      <c r="E200" s="6">
        <v>3.9264551744769376</v>
      </c>
      <c r="F200" s="6">
        <v>6.217072746676157</v>
      </c>
      <c r="G200" s="6">
        <v>2.880548756669343</v>
      </c>
    </row>
    <row r="201" spans="1:7" ht="12.75">
      <c r="A201" s="4" t="s">
        <v>11</v>
      </c>
      <c r="B201" s="6">
        <v>2.4722519570268395</v>
      </c>
      <c r="C201" s="6">
        <v>2.549821300711354</v>
      </c>
      <c r="D201" s="6">
        <v>2.812758444158188</v>
      </c>
      <c r="E201" s="6">
        <v>3.9569084522762417</v>
      </c>
      <c r="F201" s="6">
        <v>6.044985828092166</v>
      </c>
      <c r="G201" s="6">
        <v>2.8905413167379663</v>
      </c>
    </row>
    <row r="202" spans="2:7" ht="12.75">
      <c r="B202" s="6"/>
      <c r="C202" s="6"/>
      <c r="D202" s="6"/>
      <c r="E202" s="6"/>
      <c r="F202" s="6"/>
      <c r="G202" s="6"/>
    </row>
    <row r="203" spans="1:7" ht="12.75">
      <c r="A203" s="3">
        <v>2014</v>
      </c>
      <c r="B203" s="6"/>
      <c r="C203" s="6"/>
      <c r="D203" s="6"/>
      <c r="E203" s="6"/>
      <c r="F203" s="6"/>
      <c r="G203" s="6"/>
    </row>
    <row r="204" spans="1:7" ht="12.75">
      <c r="A204" s="4" t="s">
        <v>0</v>
      </c>
      <c r="B204" s="6">
        <v>2.5560787002226446</v>
      </c>
      <c r="C204" s="6">
        <v>2.5760386704686447</v>
      </c>
      <c r="D204" s="6">
        <v>2.6131919192781154</v>
      </c>
      <c r="E204" s="6">
        <v>3.988220577551528</v>
      </c>
      <c r="F204" s="6">
        <v>6.21489335986459</v>
      </c>
      <c r="G204" s="6">
        <v>2.910491920101888</v>
      </c>
    </row>
    <row r="205" spans="1:7" ht="12.75">
      <c r="A205" s="4" t="s">
        <v>1</v>
      </c>
      <c r="B205" s="6">
        <v>2.4058622567629953</v>
      </c>
      <c r="C205" s="6">
        <v>2.6978002276857254</v>
      </c>
      <c r="D205" s="6">
        <v>2.6055154580901108</v>
      </c>
      <c r="E205" s="6">
        <v>4.043920995264307</v>
      </c>
      <c r="F205" s="6">
        <v>6.079209639410791</v>
      </c>
      <c r="G205" s="6">
        <v>2.9236182366271586</v>
      </c>
    </row>
    <row r="206" spans="1:7" ht="12.75">
      <c r="A206" s="4" t="s">
        <v>2</v>
      </c>
      <c r="B206" s="6">
        <v>2.5440934126534938</v>
      </c>
      <c r="C206" s="6">
        <v>2.448695878382999</v>
      </c>
      <c r="D206" s="6">
        <v>2.7929699960309753</v>
      </c>
      <c r="E206" s="6">
        <v>4.081987532728013</v>
      </c>
      <c r="F206" s="6">
        <v>5.933806690256551</v>
      </c>
      <c r="G206" s="6">
        <v>2.920122097219192</v>
      </c>
    </row>
    <row r="207" spans="1:7" ht="12.75">
      <c r="A207" s="4" t="s">
        <v>3</v>
      </c>
      <c r="B207" s="6">
        <v>2.4590589248272194</v>
      </c>
      <c r="C207" s="6">
        <v>2.4603198334587004</v>
      </c>
      <c r="D207" s="6">
        <v>2.9522074305802946</v>
      </c>
      <c r="E207" s="6">
        <v>4.039325621407592</v>
      </c>
      <c r="F207" s="6">
        <v>5.752163529290735</v>
      </c>
      <c r="G207" s="6">
        <v>2.934789415688776</v>
      </c>
    </row>
    <row r="208" spans="1:7" ht="12.75">
      <c r="A208" s="4" t="s">
        <v>4</v>
      </c>
      <c r="B208" s="6">
        <v>2.4116739981561617</v>
      </c>
      <c r="C208" s="6">
        <v>2.605836974470571</v>
      </c>
      <c r="D208" s="6">
        <v>2.63882240535654</v>
      </c>
      <c r="E208" s="6">
        <v>4.2096558324648745</v>
      </c>
      <c r="F208" s="6">
        <v>5.414747734741728</v>
      </c>
      <c r="G208" s="6">
        <v>2.928991299184276</v>
      </c>
    </row>
    <row r="209" spans="1:7" ht="12.75">
      <c r="A209" s="4" t="s">
        <v>30</v>
      </c>
      <c r="B209" s="6">
        <v>2.459434289142916</v>
      </c>
      <c r="C209" s="6">
        <v>2.5295293081142622</v>
      </c>
      <c r="D209" s="6">
        <v>3.0114382125558445</v>
      </c>
      <c r="E209" s="6">
        <v>4.165510949641895</v>
      </c>
      <c r="F209" s="6">
        <v>5.288844782898478</v>
      </c>
      <c r="G209" s="6">
        <v>2.982812910485907</v>
      </c>
    </row>
    <row r="210" spans="1:7" ht="12.75">
      <c r="A210" s="4" t="s">
        <v>31</v>
      </c>
      <c r="B210" s="6">
        <v>2.880656251736623</v>
      </c>
      <c r="C210" s="6">
        <v>2.5697629429056623</v>
      </c>
      <c r="D210" s="6">
        <v>2.8486800397870793</v>
      </c>
      <c r="E210" s="6">
        <v>4.313101862621925</v>
      </c>
      <c r="F210" s="6">
        <v>5.059835720848102</v>
      </c>
      <c r="G210" s="6">
        <v>3.083310774134912</v>
      </c>
    </row>
    <row r="211" spans="1:7" ht="12.75">
      <c r="A211" s="4" t="s">
        <v>7</v>
      </c>
      <c r="B211" s="6">
        <v>2.904518275717255</v>
      </c>
      <c r="C211" s="6">
        <v>3.3411432669475274</v>
      </c>
      <c r="D211" s="6">
        <v>4.261246427712465</v>
      </c>
      <c r="E211" s="6">
        <v>5.459341899394272</v>
      </c>
      <c r="F211" s="6">
        <v>5.456582867318667</v>
      </c>
      <c r="G211" s="6">
        <v>3.6912074831022768</v>
      </c>
    </row>
    <row r="212" spans="1:7" ht="12.75">
      <c r="A212" s="4" t="s">
        <v>32</v>
      </c>
      <c r="B212" s="6">
        <v>3.062992678865604</v>
      </c>
      <c r="C212" s="6">
        <v>3.2628053621684305</v>
      </c>
      <c r="D212" s="6">
        <v>3.170662962060362</v>
      </c>
      <c r="E212" s="6">
        <v>4.79164644162144</v>
      </c>
      <c r="F212" s="6">
        <v>4.881602304774454</v>
      </c>
      <c r="G212" s="6">
        <v>3.502884344040912</v>
      </c>
    </row>
    <row r="213" spans="1:7" ht="12.75">
      <c r="A213" s="4" t="s">
        <v>9</v>
      </c>
      <c r="B213" s="6">
        <v>3.302711715952069</v>
      </c>
      <c r="C213" s="6">
        <v>3.294162839500497</v>
      </c>
      <c r="D213" s="6">
        <v>3.4756977148221964</v>
      </c>
      <c r="E213" s="6">
        <v>4.85096274352029</v>
      </c>
      <c r="F213" s="6">
        <v>4.7539323965886595</v>
      </c>
      <c r="G213" s="6">
        <v>3.633266798860884</v>
      </c>
    </row>
    <row r="214" spans="1:7" ht="12.75">
      <c r="A214" s="4" t="s">
        <v>10</v>
      </c>
      <c r="B214" s="6">
        <v>3.112434556362658</v>
      </c>
      <c r="C214" s="6">
        <v>3.487541082706565</v>
      </c>
      <c r="D214" s="6">
        <v>3.312629564697037</v>
      </c>
      <c r="E214" s="6">
        <v>4.782819727383514</v>
      </c>
      <c r="F214" s="6">
        <v>4.516967005212559</v>
      </c>
      <c r="G214" s="6">
        <v>3.6139790412828945</v>
      </c>
    </row>
    <row r="215" spans="1:7" ht="12.75">
      <c r="A215" s="4" t="s">
        <v>11</v>
      </c>
      <c r="B215" s="6">
        <v>3.1936210560731273</v>
      </c>
      <c r="C215" s="6">
        <v>3.4563012576947356</v>
      </c>
      <c r="D215" s="6">
        <v>3.537679180300356</v>
      </c>
      <c r="E215" s="6">
        <v>4.902616661052752</v>
      </c>
      <c r="F215" s="6">
        <v>4.244518099588891</v>
      </c>
      <c r="G215" s="6">
        <v>3.6825452970715107</v>
      </c>
    </row>
    <row r="216" spans="2:7" ht="12.75">
      <c r="B216" s="6"/>
      <c r="C216" s="6"/>
      <c r="D216" s="6"/>
      <c r="E216" s="6"/>
      <c r="F216" s="6"/>
      <c r="G216" s="6"/>
    </row>
    <row r="217" spans="1:7" ht="12.75">
      <c r="A217" s="3">
        <v>2015</v>
      </c>
      <c r="B217" s="6"/>
      <c r="C217" s="6"/>
      <c r="D217" s="6"/>
      <c r="E217" s="6"/>
      <c r="F217" s="6"/>
      <c r="G217" s="6"/>
    </row>
    <row r="218" spans="1:7" ht="12.75">
      <c r="A218" s="4" t="s">
        <v>0</v>
      </c>
      <c r="B218" s="6">
        <v>3.3002743135645525</v>
      </c>
      <c r="C218" s="6">
        <v>3.483176093032236</v>
      </c>
      <c r="D218" s="6">
        <v>3.2934108000671176</v>
      </c>
      <c r="E218" s="6">
        <v>4.8632591534680225</v>
      </c>
      <c r="F218" s="6">
        <v>4.071789245598223</v>
      </c>
      <c r="G218" s="6">
        <v>3.6643551619875234</v>
      </c>
    </row>
    <row r="219" spans="1:7" ht="12.75">
      <c r="A219" s="4" t="s">
        <v>1</v>
      </c>
      <c r="B219" s="6">
        <v>3.1</v>
      </c>
      <c r="C219" s="6">
        <v>3.74</v>
      </c>
      <c r="D219" s="6">
        <v>3.32</v>
      </c>
      <c r="E219" s="6">
        <v>4.82</v>
      </c>
      <c r="F219" s="6">
        <v>3.93</v>
      </c>
      <c r="G219" s="6">
        <v>3.68</v>
      </c>
    </row>
    <row r="220" spans="1:7" ht="12.75">
      <c r="A220" s="4" t="s">
        <v>2</v>
      </c>
      <c r="B220" s="6">
        <v>3.542320350309723</v>
      </c>
      <c r="C220" s="6">
        <v>3.5576702949216252</v>
      </c>
      <c r="D220" s="6">
        <v>3.146111585397391</v>
      </c>
      <c r="E220" s="6">
        <v>4.826531294461231</v>
      </c>
      <c r="F220" s="6">
        <v>3.4152778029782347</v>
      </c>
      <c r="G220" s="6">
        <v>3.6606319242996794</v>
      </c>
    </row>
    <row r="221" spans="1:7" ht="12.75">
      <c r="A221" s="4" t="s">
        <v>3</v>
      </c>
      <c r="B221" s="6">
        <v>3.11</v>
      </c>
      <c r="C221" s="6">
        <v>3.02</v>
      </c>
      <c r="D221" s="6">
        <v>2.9</v>
      </c>
      <c r="E221" s="6">
        <v>4.22</v>
      </c>
      <c r="F221" s="6">
        <v>3.79</v>
      </c>
      <c r="G221" s="6">
        <v>3.29</v>
      </c>
    </row>
    <row r="222" spans="1:7" ht="12.75">
      <c r="A222" s="4" t="s">
        <v>4</v>
      </c>
      <c r="B222" s="6">
        <v>3.1421</v>
      </c>
      <c r="C222" s="6">
        <v>2.9497</v>
      </c>
      <c r="D222" s="6">
        <v>3.0587</v>
      </c>
      <c r="E222" s="6">
        <v>4.3582</v>
      </c>
      <c r="F222" s="6">
        <v>3.659</v>
      </c>
      <c r="G222" s="6">
        <v>3.3022</v>
      </c>
    </row>
    <row r="223" spans="1:7" ht="12.75">
      <c r="A223" s="4" t="s">
        <v>30</v>
      </c>
      <c r="B223" s="6">
        <v>3.4610188620011564</v>
      </c>
      <c r="C223" s="6">
        <v>2.894706583202513</v>
      </c>
      <c r="D223" s="6">
        <v>3.5604754770649945</v>
      </c>
      <c r="E223" s="6">
        <v>4.067124213825776</v>
      </c>
      <c r="F223" s="6">
        <v>3.7464772280073</v>
      </c>
      <c r="G223" s="6">
        <v>3.4295623846105165</v>
      </c>
    </row>
    <row r="224" spans="1:7" ht="12.75">
      <c r="A224" s="4" t="s">
        <v>31</v>
      </c>
      <c r="B224" s="6">
        <v>2.8742293897490514</v>
      </c>
      <c r="C224" s="6">
        <v>2.935282205454725</v>
      </c>
      <c r="D224" s="6">
        <v>3.6439198796482026</v>
      </c>
      <c r="E224" s="6">
        <v>4.192095590318173</v>
      </c>
      <c r="F224" s="6">
        <v>3.789236713339438</v>
      </c>
      <c r="G224" s="6">
        <v>3.347677945961134</v>
      </c>
    </row>
    <row r="225" spans="1:7" ht="12.75">
      <c r="A225" s="4" t="s">
        <v>7</v>
      </c>
      <c r="B225" s="6">
        <v>2.7325529891504696</v>
      </c>
      <c r="C225" s="6">
        <v>3.267954549026366</v>
      </c>
      <c r="D225" s="6">
        <v>3.34984795972552</v>
      </c>
      <c r="E225" s="6">
        <v>4.405305963612352</v>
      </c>
      <c r="F225" s="6">
        <v>3.8446387148443995</v>
      </c>
      <c r="G225" s="6">
        <v>3.406845206144599</v>
      </c>
    </row>
    <row r="226" spans="1:7" ht="12.75">
      <c r="A226" s="4" t="s">
        <v>32</v>
      </c>
      <c r="B226" s="6">
        <v>2.9207895596808937</v>
      </c>
      <c r="C226" s="6">
        <v>3.442480391543642</v>
      </c>
      <c r="D226" s="6">
        <v>2.9230155298935037</v>
      </c>
      <c r="E226" s="6">
        <v>4.398064531004489</v>
      </c>
      <c r="F226" s="6">
        <v>3.9026292238549805</v>
      </c>
      <c r="G226" s="6">
        <v>3.437216739400675</v>
      </c>
    </row>
    <row r="227" spans="1:7" ht="12.75">
      <c r="A227" s="4" t="s">
        <v>9</v>
      </c>
      <c r="B227" s="6">
        <v>3.147420501033452</v>
      </c>
      <c r="C227" s="6">
        <v>3.202814419790788</v>
      </c>
      <c r="D227" s="6">
        <v>2.7494250491496537</v>
      </c>
      <c r="E227" s="6">
        <v>4.373808657011825</v>
      </c>
      <c r="F227" s="6">
        <v>3.8364251645501937</v>
      </c>
      <c r="G227" s="6">
        <v>3.3742927296271934</v>
      </c>
    </row>
    <row r="228" spans="1:7" ht="12.75">
      <c r="A228" s="4" t="s">
        <v>10</v>
      </c>
      <c r="B228" s="6">
        <v>3.15</v>
      </c>
      <c r="C228" s="6">
        <v>3.09</v>
      </c>
      <c r="D228" s="6">
        <v>2.81</v>
      </c>
      <c r="E228" s="6">
        <v>4.56</v>
      </c>
      <c r="F228" s="6">
        <v>3.97</v>
      </c>
      <c r="G228" s="6">
        <v>3.41</v>
      </c>
    </row>
    <row r="229" spans="1:7" ht="12.75">
      <c r="A229" s="4" t="s">
        <v>11</v>
      </c>
      <c r="B229" s="6">
        <v>3.0558925380854602</v>
      </c>
      <c r="C229" s="6">
        <v>2.9375056644003688</v>
      </c>
      <c r="D229" s="6">
        <v>3.191336804613897</v>
      </c>
      <c r="E229" s="6">
        <v>4.450960126483562</v>
      </c>
      <c r="F229" s="6">
        <v>4.1980353748450705</v>
      </c>
      <c r="G229" s="6">
        <v>3.4240629013258026</v>
      </c>
    </row>
    <row r="230" spans="2:7" ht="12.75">
      <c r="B230" s="6"/>
      <c r="C230" s="6"/>
      <c r="D230" s="6"/>
      <c r="E230" s="6"/>
      <c r="F230" s="6"/>
      <c r="G230" s="6"/>
    </row>
    <row r="231" spans="1:7" ht="12.75">
      <c r="A231" s="3">
        <v>2016</v>
      </c>
      <c r="B231" s="6"/>
      <c r="C231" s="6"/>
      <c r="D231" s="6"/>
      <c r="E231" s="6"/>
      <c r="F231" s="6"/>
      <c r="G231" s="6"/>
    </row>
    <row r="232" spans="1:7" ht="12.75">
      <c r="A232" s="4" t="s">
        <v>0</v>
      </c>
      <c r="B232" s="6">
        <v>2.9350319596163814</v>
      </c>
      <c r="C232" s="6">
        <v>2.8683295386273993</v>
      </c>
      <c r="D232" s="6">
        <v>3.184690392521284</v>
      </c>
      <c r="E232" s="6">
        <v>4.474197512684946</v>
      </c>
      <c r="F232" s="6">
        <v>4.445181794256562</v>
      </c>
      <c r="G232" s="6">
        <v>3.427573838825615</v>
      </c>
    </row>
    <row r="233" spans="1:7" ht="12.75">
      <c r="A233" s="4" t="s">
        <v>1</v>
      </c>
      <c r="B233" s="6">
        <v>2.8950040264037056</v>
      </c>
      <c r="C233" s="6">
        <v>3.0126046086770684</v>
      </c>
      <c r="D233" s="6">
        <v>3.054707774188787</v>
      </c>
      <c r="E233" s="6">
        <v>4.605284487045828</v>
      </c>
      <c r="F233" s="6">
        <v>4.383892455316041</v>
      </c>
      <c r="G233" s="6">
        <v>3.458480751471935</v>
      </c>
    </row>
    <row r="234" spans="1:7" ht="12.75">
      <c r="A234" s="4" t="s">
        <v>2</v>
      </c>
      <c r="B234" s="6">
        <v>3.1438091381703397</v>
      </c>
      <c r="C234" s="6">
        <v>3.087732956774045</v>
      </c>
      <c r="D234" s="6">
        <v>3.046258563186877</v>
      </c>
      <c r="E234" s="6">
        <v>4.465475727617561</v>
      </c>
      <c r="F234" s="6">
        <v>4.520802230434884</v>
      </c>
      <c r="G234" s="6">
        <v>3.5251863625902358</v>
      </c>
    </row>
    <row r="235" spans="1:7" ht="12.75">
      <c r="A235" s="4" t="s">
        <v>3</v>
      </c>
      <c r="B235" s="6">
        <v>2.716842445058795</v>
      </c>
      <c r="C235" s="6">
        <v>3.293461235721666</v>
      </c>
      <c r="D235" s="6">
        <v>3.213567480152141</v>
      </c>
      <c r="E235" s="6">
        <v>4.44602857466607</v>
      </c>
      <c r="F235" s="6">
        <v>4.645075438585099</v>
      </c>
      <c r="G235" s="6">
        <v>3.5377942858875926</v>
      </c>
    </row>
    <row r="236" spans="1:7" ht="12.75">
      <c r="A236" s="4" t="s">
        <v>4</v>
      </c>
      <c r="B236" s="6">
        <v>2.9462414340491034</v>
      </c>
      <c r="C236" s="6">
        <v>3.232619837254024</v>
      </c>
      <c r="D236" s="6">
        <v>3.331277437749182</v>
      </c>
      <c r="E236" s="6">
        <v>4.449902643311121</v>
      </c>
      <c r="F236" s="6">
        <v>4.9584496156283</v>
      </c>
      <c r="G236" s="6">
        <v>3.6018689658448784</v>
      </c>
    </row>
    <row r="237" spans="1:7" ht="12.75">
      <c r="A237" s="4" t="s">
        <v>30</v>
      </c>
      <c r="B237" s="6">
        <v>3.126706714241687</v>
      </c>
      <c r="C237" s="6">
        <v>3.1789848376813516</v>
      </c>
      <c r="D237" s="6">
        <v>3.7205930293382803</v>
      </c>
      <c r="E237" s="6">
        <v>4.667087787607605</v>
      </c>
      <c r="F237" s="6">
        <v>4.79980349843688</v>
      </c>
      <c r="G237" s="6">
        <v>3.7143021150201916</v>
      </c>
    </row>
    <row r="238" spans="1:7" ht="12.75">
      <c r="A238" s="4" t="s">
        <v>31</v>
      </c>
      <c r="B238" s="10">
        <v>3.0751956787366916</v>
      </c>
      <c r="C238" s="10">
        <v>3.313838798404031</v>
      </c>
      <c r="D238" s="10">
        <v>3.5942186445468187</v>
      </c>
      <c r="E238" s="10">
        <v>4.067164361402034</v>
      </c>
      <c r="F238" s="10">
        <v>4.193301350313243</v>
      </c>
      <c r="G238" s="10">
        <v>3.531638754123842</v>
      </c>
    </row>
    <row r="239" spans="1:7" ht="12.75">
      <c r="A239" s="4" t="s">
        <v>7</v>
      </c>
      <c r="B239" s="10">
        <v>2.9829701507249475</v>
      </c>
      <c r="C239" s="10">
        <v>3.335514875550702</v>
      </c>
      <c r="D239" s="10">
        <v>3.391296071627516</v>
      </c>
      <c r="E239" s="10">
        <v>4.209956867922087</v>
      </c>
      <c r="F239" s="10">
        <v>4.214416665176013</v>
      </c>
      <c r="G239" s="10">
        <f>'[1]D&amp;LAUG16'!$H$14</f>
        <v>3.5114917730486517</v>
      </c>
    </row>
    <row r="240" spans="1:7" ht="12.75">
      <c r="A240" s="4" t="s">
        <v>32</v>
      </c>
      <c r="B240" s="10">
        <v>3.063404450143131</v>
      </c>
      <c r="C240" s="10">
        <v>3.6670614779315387</v>
      </c>
      <c r="D240" s="10">
        <v>3.1514384661664536</v>
      </c>
      <c r="E240" s="10">
        <v>4.037710062412043</v>
      </c>
      <c r="F240" s="10">
        <v>4.346655280298389</v>
      </c>
      <c r="G240" s="10">
        <v>3.5850200187249364</v>
      </c>
    </row>
    <row r="241" spans="1:7" ht="12.75">
      <c r="A241" s="4" t="s">
        <v>9</v>
      </c>
      <c r="B241" s="10">
        <f>'[4]OCT16-DEP &amp; LOA'!$G$12</f>
        <v>3.1227132817515706</v>
      </c>
      <c r="C241" s="10">
        <f>'[4]OCT16-DEP &amp; LOA'!$G$13</f>
        <v>3.4321124743885916</v>
      </c>
      <c r="D241" s="10">
        <f>'[4]OCT16-DEP &amp; LOA'!$G$14</f>
        <v>3.0373181564956737</v>
      </c>
      <c r="E241" s="10">
        <f>'[4]OCT16-DEP &amp; LOA'!$G$15</f>
        <v>3.977963856721285</v>
      </c>
      <c r="F241" s="10">
        <f>'[4]OCT16-DEP &amp; LOA'!$G$16</f>
        <v>4.211649758166943</v>
      </c>
      <c r="G241" s="10">
        <f>'[4]OCT16-DEP &amp; LOA'!$H$33</f>
        <v>3.488564800750143</v>
      </c>
    </row>
    <row r="242" spans="1:7" ht="12.75">
      <c r="A242" s="4" t="s">
        <v>10</v>
      </c>
      <c r="B242" s="10">
        <f>'[2]NOV16-DEP &amp; LOA'!$G$12</f>
        <v>3.190798388793817</v>
      </c>
      <c r="C242" s="10">
        <f>'[2]NOV16-DEP &amp; LOA'!$G$13</f>
        <v>3.230949247023774</v>
      </c>
      <c r="D242" s="10">
        <f>'[2]NOV16-DEP &amp; LOA'!$G$14</f>
        <v>3.0608759244974633</v>
      </c>
      <c r="E242" s="10">
        <f>'[2]NOV16-DEP &amp; LOA'!$G$15</f>
        <v>3.90833664873125</v>
      </c>
      <c r="F242" s="10">
        <f>'[2]NOV16-DEP &amp; LOA'!$G$16</f>
        <v>4.211502350827569</v>
      </c>
      <c r="G242" s="10">
        <f>'[2]NOV16-DEP &amp; LOA'!$H$33</f>
        <v>3.432654008490187</v>
      </c>
    </row>
    <row r="243" spans="1:7" ht="12.75">
      <c r="A243" s="4" t="s">
        <v>11</v>
      </c>
      <c r="B243" s="10">
        <f>'[3]DEC16-DEP &amp; LOA'!$G$12</f>
        <v>3.102705895522316</v>
      </c>
      <c r="C243" s="10">
        <f>'[3]DEC16-DEP &amp; LOA'!$G$13</f>
        <v>3.2160684660481436</v>
      </c>
      <c r="D243" s="10">
        <f>'[3]DEC16-DEP &amp; LOA'!$G$14</f>
        <v>3.1621670043715517</v>
      </c>
      <c r="E243" s="10">
        <f>'[3]DEC16-DEP &amp; LOA'!$G$15</f>
        <v>4.048925352479482</v>
      </c>
      <c r="F243" s="10">
        <f>'[3]DEC16-DEP &amp; LOA'!$G$16</f>
        <v>4.26747920352047</v>
      </c>
      <c r="G243" s="10">
        <f>'[3]DEC16-DEP &amp; LOA'!$H$33</f>
        <v>3.4553503717701126</v>
      </c>
    </row>
    <row r="244" spans="2:7" ht="12.75">
      <c r="B244" s="6"/>
      <c r="C244" s="6"/>
      <c r="D244" s="6"/>
      <c r="E244" s="6"/>
      <c r="F244" s="6"/>
      <c r="G244" s="6"/>
    </row>
    <row r="245" spans="1:7" ht="12.75">
      <c r="A245" s="3">
        <v>2017</v>
      </c>
      <c r="B245" s="6"/>
      <c r="C245" s="6"/>
      <c r="D245" s="6"/>
      <c r="E245" s="6"/>
      <c r="F245" s="6"/>
      <c r="G245" s="6"/>
    </row>
    <row r="246" spans="1:7" ht="12.75">
      <c r="A246" s="4" t="s">
        <v>0</v>
      </c>
      <c r="B246" s="10">
        <f>'[5]JAN17-DEP &amp; LOA'!$G$12</f>
        <v>2.879123126385444</v>
      </c>
      <c r="C246" s="10">
        <f>'[5]JAN17-DEP &amp; LOA'!$G$13</f>
        <v>3.3744238740687393</v>
      </c>
      <c r="D246" s="10">
        <f>'[5]JAN17-DEP &amp; LOA'!$G$14</f>
        <v>3.032506438564887</v>
      </c>
      <c r="E246" s="10">
        <f>'[5]JAN17-DEP &amp; LOA'!$G$15</f>
        <v>3.9631073049332377</v>
      </c>
      <c r="F246" s="10">
        <f>'[5]JAN17-DEP &amp; LOA'!$G$16</f>
        <v>4.397890516940575</v>
      </c>
      <c r="G246" s="10">
        <f>'[5]JAN17-DEP &amp; LOA'!$H$33</f>
        <v>3.4405376399173173</v>
      </c>
    </row>
    <row r="247" spans="1:7" ht="12.75">
      <c r="A247" s="4" t="s">
        <v>1</v>
      </c>
      <c r="B247" s="10">
        <f>'[6]FEB17-DEP &amp; LOA'!$G$12</f>
        <v>4.124615906508013</v>
      </c>
      <c r="C247" s="10">
        <f>'[6]FEB17-DEP &amp; LOA'!$G$13</f>
        <v>3.543754013339084</v>
      </c>
      <c r="D247" s="10">
        <f>'[6]FEB17-DEP &amp; LOA'!$G$14</f>
        <v>3.290452320950848</v>
      </c>
      <c r="E247" s="10">
        <f>'[6]FEB17-DEP &amp; LOA'!$G$15</f>
        <v>3.955339279547409</v>
      </c>
      <c r="F247" s="10">
        <f>'[6]FEB17-DEP &amp; LOA'!$G$16</f>
        <v>4.7828264981979345</v>
      </c>
      <c r="G247" s="10">
        <f>'[6]FEB17-DEP &amp; LOA'!$H$33</f>
        <v>3.918256048248182</v>
      </c>
    </row>
    <row r="248" spans="1:7" ht="12.75">
      <c r="A248" s="4" t="s">
        <v>2</v>
      </c>
      <c r="B248" s="10">
        <f>'[7]MAR17-DEP &amp; LOA'!$G$12</f>
        <v>3.1238332949482475</v>
      </c>
      <c r="C248" s="10">
        <f>'[7]MAR17-DEP &amp; LOA'!$G$13</f>
        <v>4.400728650768606</v>
      </c>
      <c r="D248" s="10">
        <f>'[7]MAR17-DEP &amp; LOA'!$G$14</f>
        <v>3.036011482037794</v>
      </c>
      <c r="E248" s="10">
        <f>'[7]MAR17-DEP &amp; LOA'!$G$15</f>
        <v>3.995379777800473</v>
      </c>
      <c r="F248" s="10">
        <f>'[7]MAR17-DEP &amp; LOA'!$G$16</f>
        <v>4.7991126698550195</v>
      </c>
      <c r="G248" s="10">
        <f>'[7]MAR17-DEP &amp; LOA'!$H$33</f>
        <v>3.947471634335475</v>
      </c>
    </row>
    <row r="249" spans="1:7" ht="12.75">
      <c r="A249" s="4" t="s">
        <v>3</v>
      </c>
      <c r="B249" s="10">
        <f>'[8]APR17-DEP &amp; LOA'!$G$12</f>
        <v>4.707437568212655</v>
      </c>
      <c r="C249" s="10">
        <f>'[8]APR17-DEP &amp; LOA'!$G$13</f>
        <v>0</v>
      </c>
      <c r="D249" s="10">
        <f>'[8]APR17-DEP &amp; LOA'!$G$14</f>
        <v>0</v>
      </c>
      <c r="E249" s="10">
        <f>'[8]APR17-DEP &amp; LOA'!$G$15</f>
        <v>0</v>
      </c>
      <c r="F249" s="10">
        <f>'[8]APR17-DEP &amp; LOA'!$G$16</f>
        <v>0</v>
      </c>
      <c r="G249" s="10">
        <f>'[8]APR17-DEP &amp; LOA'!$H$33</f>
        <v>4.050071576504651</v>
      </c>
    </row>
    <row r="250" spans="1:7" ht="12.75">
      <c r="A250" s="4" t="s">
        <v>4</v>
      </c>
      <c r="B250" s="10">
        <f>'[9]MAY17-DEP &amp; LOA'!$G$12</f>
        <v>4.060502829825933</v>
      </c>
      <c r="C250" s="10">
        <f>'[9]MAY17-DEP &amp; LOA'!$G$13</f>
        <v>3.6429752573805585</v>
      </c>
      <c r="D250" s="10">
        <f>'[9]MAY17-DEP &amp; LOA'!$G$14</f>
        <v>3.6699612334659433</v>
      </c>
      <c r="E250" s="10">
        <f>'[9]MAY17-DEP &amp; LOA'!$G$15</f>
        <v>3.7077626931248906</v>
      </c>
      <c r="F250" s="10">
        <f>'[8]APR17-DEP &amp; LOA'!$G$16</f>
        <v>0</v>
      </c>
      <c r="G250" s="10">
        <f>'[9]MAY17-DEP &amp; LOA'!$H$33</f>
        <v>3.9732232377325225</v>
      </c>
    </row>
    <row r="251" spans="1:7" ht="12.75">
      <c r="A251" s="4" t="s">
        <v>30</v>
      </c>
      <c r="B251" s="10">
        <f>'[10]JUN17-DEP &amp; LOA'!$G$12</f>
        <v>3.764895045895516</v>
      </c>
      <c r="C251" s="10">
        <f>'[10]JUN17-DEP &amp; LOA'!$G$13</f>
        <v>3.8302984939536695</v>
      </c>
      <c r="D251" s="10">
        <f>'[10]JUN17-DEP &amp; LOA'!$G$14</f>
        <v>3.669081395401323</v>
      </c>
      <c r="E251" s="10">
        <f>'[10]JUN17-DEP &amp; LOA'!$G$15</f>
        <v>3.5666388934312647</v>
      </c>
      <c r="F251" s="10">
        <f>'[10]JUN17-DEP &amp; LOA'!$G$16</f>
        <v>5.020288663944599</v>
      </c>
      <c r="G251" s="10">
        <f>'[10]JUN17-DEP &amp; LOA'!$H$33</f>
        <v>3.955695501362228</v>
      </c>
    </row>
    <row r="252" spans="1:7" ht="12.75">
      <c r="A252" s="4" t="s">
        <v>31</v>
      </c>
      <c r="B252" s="10">
        <f>'[11]OVERALL'!$H$7</f>
        <v>4.055802563561</v>
      </c>
      <c r="C252" s="10">
        <f>'[11]OVERALL'!$H$8</f>
        <v>3.6523342861</v>
      </c>
      <c r="D252" s="10">
        <f>'[11]OVERALL'!$H$9</f>
        <v>3.580903089907</v>
      </c>
      <c r="E252" s="10">
        <f>'[11]OVERALL'!$H$10</f>
        <v>3.685091231221</v>
      </c>
      <c r="F252" s="10">
        <f>'[11]OVERALL'!$H$11</f>
        <v>5.121299314553</v>
      </c>
      <c r="G252" s="10">
        <f>'[11]OVERALL'!$I$14</f>
        <v>3.9876041876490715</v>
      </c>
    </row>
    <row r="253" spans="1:7" ht="12.75">
      <c r="A253" s="4" t="s">
        <v>7</v>
      </c>
      <c r="B253" s="10">
        <f>'[12]OVERALL'!$H$7</f>
        <v>3.977664478659</v>
      </c>
      <c r="C253" s="10">
        <f>'[12]OVERALL'!$H$8</f>
        <v>3.872274890278</v>
      </c>
      <c r="D253" s="10">
        <f>'[12]OVERALL'!$H$9</f>
        <v>3.363634320479</v>
      </c>
      <c r="E253" s="10">
        <f>'[12]OVERALL'!$H$10</f>
        <v>4.102071961056</v>
      </c>
      <c r="F253" s="10">
        <f>'[12]OVERALL'!$H$11</f>
        <v>5.279452172026</v>
      </c>
      <c r="G253" s="10">
        <f>'[12]OVERALL'!$I$14</f>
        <v>4.0886588875325796</v>
      </c>
    </row>
    <row r="254" spans="1:7" ht="12.75">
      <c r="A254" s="4" t="s">
        <v>32</v>
      </c>
      <c r="B254" s="10">
        <f>'[13]OVERALL'!$H$7</f>
        <v>4.194822954508</v>
      </c>
      <c r="C254" s="10">
        <f>'[13]OVERALL'!$H$8</f>
        <v>4.011803232102</v>
      </c>
      <c r="D254" s="10">
        <f>'[13]OVERALL'!$H$9</f>
        <v>2.804561124585</v>
      </c>
      <c r="E254" s="10">
        <f>'[13]OVERALL'!$H$10</f>
        <v>4.037888550774</v>
      </c>
      <c r="F254" s="10">
        <f>'[13]OVERALL'!$H$11</f>
        <v>5.333816117206</v>
      </c>
      <c r="G254" s="10">
        <f>'[13]OVERALL'!$I$14</f>
        <v>4.091962378493821</v>
      </c>
    </row>
    <row r="255" spans="1:7" ht="12.75">
      <c r="A255" s="4" t="s">
        <v>15</v>
      </c>
      <c r="B255" s="10">
        <f>'[14]OVERALL'!$H$7</f>
        <v>3.80749173536</v>
      </c>
      <c r="C255" s="10">
        <f>'[14]OVERALL'!$H$8</f>
        <v>4.245640594177</v>
      </c>
      <c r="D255" s="10">
        <f>'[14]OVERALL'!$H$9</f>
        <v>2.802415827035</v>
      </c>
      <c r="E255" s="10">
        <f>'[14]OVERALL'!$H$10</f>
        <v>4.19799425859</v>
      </c>
      <c r="F255" s="10">
        <f>'[14]OVERALL'!$H$11</f>
        <v>5.360553292563</v>
      </c>
      <c r="G255" s="10">
        <f>'[14]OVERALL'!$I$14</f>
        <v>4.145247099596195</v>
      </c>
    </row>
    <row r="256" spans="1:7" ht="12.75">
      <c r="A256" s="4" t="s">
        <v>20</v>
      </c>
      <c r="B256" s="10">
        <f>'[15]OVERALL'!$H$7</f>
        <v>3.525045879198</v>
      </c>
      <c r="C256" s="10">
        <f>'[15]OVERALL'!$H$8</f>
        <v>4.166795560013</v>
      </c>
      <c r="D256" s="10">
        <f>'[15]OVERALL'!$H$9</f>
        <v>3.025022489164</v>
      </c>
      <c r="E256" s="10">
        <f>'[15]OVERALL'!$H$10</f>
        <v>4.07217189878</v>
      </c>
      <c r="F256" s="10">
        <f>'[15]OVERALL'!$H$11</f>
        <v>5.332017070654</v>
      </c>
      <c r="G256" s="10">
        <f>'[15]OVERALL'!$I$14</f>
        <v>4.083102048606529</v>
      </c>
    </row>
    <row r="257" spans="1:7" ht="12.75">
      <c r="A257" s="4" t="s">
        <v>16</v>
      </c>
      <c r="B257" s="10">
        <f>'[16]OVERALL'!$H$7</f>
        <v>3.355236859963</v>
      </c>
      <c r="C257" s="10">
        <f>'[16]OVERALL'!$H$8</f>
        <v>4.223531113302</v>
      </c>
      <c r="D257" s="10">
        <f>'[16]OVERALL'!$H$9</f>
        <v>3.046370088913</v>
      </c>
      <c r="E257" s="10">
        <f>'[16]OVERALL'!$H$10</f>
        <v>4.298174453953</v>
      </c>
      <c r="F257" s="10">
        <f>'[16]OVERALL'!$H$11</f>
        <v>5.210753407853</v>
      </c>
      <c r="G257" s="10">
        <f>'[16]OVERALL'!$I$14</f>
        <v>4.084564696628712</v>
      </c>
    </row>
    <row r="259" spans="1:7" ht="12.75">
      <c r="A259" s="3">
        <v>2018</v>
      </c>
      <c r="B259" s="10"/>
      <c r="C259" s="10"/>
      <c r="D259" s="10"/>
      <c r="E259" s="10"/>
      <c r="F259" s="10"/>
      <c r="G259" s="10"/>
    </row>
    <row r="260" spans="1:7" ht="12.75">
      <c r="A260" s="4" t="s">
        <v>0</v>
      </c>
      <c r="B260" s="10">
        <f>'[17]OVERALL'!$H$7</f>
        <v>3.030378302147</v>
      </c>
      <c r="C260" s="10">
        <f>'[17]OVERALL'!$H$8</f>
        <v>4.186381502244</v>
      </c>
      <c r="D260" s="10">
        <f>'[17]OVERALL'!$H$9</f>
        <v>2.954442201809</v>
      </c>
      <c r="E260" s="10">
        <f>'[17]OVERALL'!$H$10</f>
        <v>4.271438946569</v>
      </c>
      <c r="F260" s="10">
        <f>'[17]OVERALL'!$H$11</f>
        <v>5.127127040668</v>
      </c>
      <c r="G260" s="10">
        <f>'[17]OVERALL'!$I$14</f>
        <v>4.004977591415995</v>
      </c>
    </row>
    <row r="261" spans="1:7" ht="12.75">
      <c r="A261" s="4" t="s">
        <v>17</v>
      </c>
      <c r="B261" s="10">
        <f>'[18]OVERALL'!$H$7</f>
        <v>4.44081550588</v>
      </c>
      <c r="C261" s="10">
        <f>'[18]OVERALL'!$H$8</f>
        <v>3.158887832265</v>
      </c>
      <c r="D261" s="10">
        <f>'[18]OVERALL'!$H$9</f>
        <v>3.20213136495</v>
      </c>
      <c r="E261" s="10">
        <f>'[18]OVERALL'!$H$10</f>
        <v>3.969714336278</v>
      </c>
      <c r="F261" s="10">
        <f>'[18]OVERALL'!$H$11</f>
        <v>5.078848167419</v>
      </c>
      <c r="G261" s="10">
        <f>'[18]OVERALL'!$I$14</f>
        <v>4.007117664440059</v>
      </c>
    </row>
    <row r="262" spans="1:7" ht="12.75">
      <c r="A262" s="4" t="s">
        <v>18</v>
      </c>
      <c r="B262" s="10">
        <f>'[19]OVERALL'!$H$7</f>
        <v>4.224662842697</v>
      </c>
      <c r="C262" s="10">
        <f>'[19]OVERALL'!$H$8</f>
        <v>3.437905200599</v>
      </c>
      <c r="D262" s="10">
        <f>'[19]OVERALL'!$H$9</f>
        <v>3.066290495989</v>
      </c>
      <c r="E262" s="10">
        <f>'[19]OVERALL'!$H$10</f>
        <v>3.937567215018</v>
      </c>
      <c r="F262" s="10">
        <f>'[19]OVERALL'!$H$11</f>
        <v>4.956323436328</v>
      </c>
      <c r="G262" s="10">
        <f>'[19]OVERALL'!$I$14</f>
        <v>3.965092623293399</v>
      </c>
    </row>
    <row r="263" spans="1:7" ht="12.75">
      <c r="A263" s="4" t="s">
        <v>19</v>
      </c>
      <c r="B263" s="10">
        <f>'[20]OVERALL'!$H$7</f>
        <v>3.858963541299</v>
      </c>
      <c r="C263" s="10">
        <f>'[20]OVERALL'!$H$8</f>
        <v>2.705760586378</v>
      </c>
      <c r="D263" s="10">
        <f>'[20]OVERALL'!$H$9</f>
        <v>3.299510917813</v>
      </c>
      <c r="E263" s="10">
        <f>'[20]OVERALL'!$H$10</f>
        <v>3.768221676346</v>
      </c>
      <c r="F263" s="10">
        <f>'[20]OVERALL'!$H$11</f>
        <v>5.041665722045</v>
      </c>
      <c r="G263" s="10">
        <f>'[20]OVERALL'!$I$14</f>
        <v>3.766541551677795</v>
      </c>
    </row>
    <row r="264" spans="1:7" ht="12.75">
      <c r="A264" s="4" t="s">
        <v>4</v>
      </c>
      <c r="B264" s="10">
        <f>'[21]OVERALL'!$H$7</f>
        <v>2.500004627214</v>
      </c>
      <c r="C264" s="10">
        <f>'[21]OVERALL'!$H$8</f>
        <v>4.185236046622</v>
      </c>
      <c r="D264" s="10">
        <f>'[21]OVERALL'!$H$9</f>
        <v>2.767146106873</v>
      </c>
      <c r="E264" s="10">
        <f>'[21]OVERALL'!$H$10</f>
        <v>3.678966001042</v>
      </c>
      <c r="F264" s="10">
        <f>'[21]OVERALL'!$H$11</f>
        <v>5.008152301159</v>
      </c>
      <c r="G264" s="10">
        <f>'[21]OVERALL'!$I$14</f>
        <v>3.7692764427414702</v>
      </c>
    </row>
    <row r="265" spans="1:7" ht="12.75">
      <c r="A265" s="4" t="s">
        <v>36</v>
      </c>
      <c r="B265" s="10">
        <f>'[22]OVERALL'!$H$7</f>
        <v>3.60924944621</v>
      </c>
      <c r="C265" s="10">
        <f>'[22]OVERALL'!$H$8</f>
        <v>3.678379563692</v>
      </c>
      <c r="D265" s="10">
        <f>'[22]OVERALL'!$H$9</f>
        <v>3.142817407289</v>
      </c>
      <c r="E265" s="10">
        <f>'[22]OVERALL'!$H$10</f>
        <v>3.424517859241</v>
      </c>
      <c r="F265" s="10">
        <f>'[22]OVERALL'!$H$11</f>
        <v>5.040519398405</v>
      </c>
      <c r="G265" s="10">
        <f>'[22]OVERALL'!$I$14</f>
        <v>3.763751626325542</v>
      </c>
    </row>
    <row r="266" spans="1:7" ht="12.75">
      <c r="A266" s="4" t="s">
        <v>37</v>
      </c>
      <c r="B266" s="10">
        <f>'[23]OVERALL'!$H$7</f>
        <v>4.025764246132</v>
      </c>
      <c r="C266" s="10">
        <f>'[23]OVERALL'!$H$8</f>
        <v>3.504094788322</v>
      </c>
      <c r="D266" s="10">
        <f>'[23]OVERALL'!$H$9</f>
        <v>2.864306848167</v>
      </c>
      <c r="E266" s="10">
        <f>'[23]OVERALL'!$H$10</f>
        <v>3.36715265584</v>
      </c>
      <c r="F266" s="10">
        <f>'[23]OVERALL'!$H$11</f>
        <v>5.008397243073</v>
      </c>
      <c r="G266" s="10">
        <f>'[23]OVERALL'!$I$14</f>
        <v>3.7402752170323814</v>
      </c>
    </row>
    <row r="267" spans="1:7" ht="12.75">
      <c r="A267" s="4" t="s">
        <v>14</v>
      </c>
      <c r="B267" s="10">
        <f>'[24]OVERALL'!$H$7</f>
        <v>4.204954302865</v>
      </c>
      <c r="C267" s="10">
        <f>'[24]OVERALL'!$H$8</f>
        <v>2.925425076211</v>
      </c>
      <c r="D267" s="10">
        <f>'[24]OVERALL'!$H$9</f>
        <v>2.874278447637</v>
      </c>
      <c r="E267" s="10">
        <f>'[24]OVERALL'!$H$10</f>
        <v>3.466202444106</v>
      </c>
      <c r="F267" s="10">
        <f>'[24]OVERALL'!$H$11</f>
        <v>4.9037056978</v>
      </c>
      <c r="G267" s="10">
        <f>'[24]OVERALL'!$I$14</f>
        <v>3.6405621933137486</v>
      </c>
    </row>
    <row r="268" spans="1:7" ht="12.75">
      <c r="A268" s="4" t="s">
        <v>38</v>
      </c>
      <c r="B268" s="10">
        <f>'[25]OVERALL'!$H$7</f>
        <v>4.294930104322</v>
      </c>
      <c r="C268" s="10">
        <f>'[25]OVERALL'!$H$8</f>
        <v>2.786180543072</v>
      </c>
      <c r="D268" s="10">
        <f>'[25]OVERALL'!$H$9</f>
        <v>2.401793947585</v>
      </c>
      <c r="E268" s="10">
        <f>'[25]OVERALL'!$H$10</f>
        <v>3.611595405259</v>
      </c>
      <c r="F268" s="10">
        <f>'[25]OVERALL'!$H$11</f>
        <v>4.803506069239</v>
      </c>
      <c r="G268" s="10">
        <f>'[25]OVERALL'!$I$14</f>
        <v>3.6360315723385814</v>
      </c>
    </row>
    <row r="269" spans="2:7" ht="12.75">
      <c r="B269" s="10"/>
      <c r="C269" s="10"/>
      <c r="D269" s="10"/>
      <c r="E269" s="10"/>
      <c r="F269" s="10"/>
      <c r="G269" s="10"/>
    </row>
    <row r="270" spans="2:7" ht="12.75">
      <c r="B270" s="6"/>
      <c r="C270" s="6"/>
      <c r="D270" s="6"/>
      <c r="E270" s="6"/>
      <c r="F270" s="6"/>
      <c r="G270" s="6"/>
    </row>
    <row r="271" spans="1:7" ht="12.75">
      <c r="A271" s="4" t="s">
        <v>35</v>
      </c>
      <c r="B271" s="6"/>
      <c r="C271" s="6"/>
      <c r="D271" s="6"/>
      <c r="E271" s="6"/>
      <c r="F271" s="6"/>
      <c r="G271" s="6"/>
    </row>
    <row r="272" spans="1:7" ht="12.75">
      <c r="A272" s="4" t="s">
        <v>12</v>
      </c>
      <c r="B272" s="5"/>
      <c r="C272" s="5"/>
      <c r="D272" s="5"/>
      <c r="E272" s="5"/>
      <c r="F272" s="5"/>
      <c r="G272" s="5"/>
    </row>
    <row r="273" spans="1:7" ht="12.75">
      <c r="A273" s="4" t="s">
        <v>13</v>
      </c>
      <c r="B273" s="5"/>
      <c r="C273" s="5"/>
      <c r="D273" s="5"/>
      <c r="E273" s="5"/>
      <c r="F273" s="5"/>
      <c r="G273" s="5"/>
    </row>
    <row r="274" spans="2:7" ht="12.75">
      <c r="B274" s="6"/>
      <c r="C274" s="6"/>
      <c r="D274" s="6"/>
      <c r="E274" s="6"/>
      <c r="F274" s="6"/>
      <c r="G274" s="5"/>
    </row>
    <row r="275" spans="2:7" ht="12.75">
      <c r="B275" s="5"/>
      <c r="C275" s="5"/>
      <c r="D275" s="5"/>
      <c r="E275" s="5"/>
      <c r="F275" s="5"/>
      <c r="G275" s="5"/>
    </row>
    <row r="276" spans="2:7" ht="12.75">
      <c r="B276" s="5"/>
      <c r="C276" s="5"/>
      <c r="D276" s="5"/>
      <c r="E276" s="5"/>
      <c r="F276" s="5"/>
      <c r="G276" s="5"/>
    </row>
    <row r="277" spans="2:7" ht="12.75">
      <c r="B277" s="5"/>
      <c r="C277" s="5"/>
      <c r="D277" s="5"/>
      <c r="E277" s="5"/>
      <c r="F277" s="5"/>
      <c r="G277" s="5"/>
    </row>
    <row r="278" spans="2:7" ht="12.75">
      <c r="B278" s="5"/>
      <c r="C278" s="5"/>
      <c r="D278" s="5"/>
      <c r="E278" s="5"/>
      <c r="F278" s="5"/>
      <c r="G278" s="5"/>
    </row>
    <row r="279" spans="2:7" ht="12.75">
      <c r="B279" s="5"/>
      <c r="C279" s="5"/>
      <c r="D279" s="5"/>
      <c r="E279" s="5"/>
      <c r="F279" s="5"/>
      <c r="G279" s="5"/>
    </row>
    <row r="280" spans="2:7" ht="12.75">
      <c r="B280" s="5"/>
      <c r="C280" s="5"/>
      <c r="D280" s="5"/>
      <c r="E280" s="5"/>
      <c r="F280" s="5"/>
      <c r="G280" s="5"/>
    </row>
    <row r="281" spans="2:7" ht="12.75">
      <c r="B281" s="5"/>
      <c r="C281" s="5"/>
      <c r="D281" s="5"/>
      <c r="E281" s="5"/>
      <c r="F281" s="5"/>
      <c r="G281" s="5"/>
    </row>
    <row r="282" spans="2:7" ht="12.75">
      <c r="B282" s="5"/>
      <c r="C282" s="5"/>
      <c r="D282" s="5"/>
      <c r="E282" s="5"/>
      <c r="F282" s="5"/>
      <c r="G282" s="5"/>
    </row>
    <row r="283" spans="2:7" ht="12.75">
      <c r="B283" s="5"/>
      <c r="C283" s="5"/>
      <c r="D283" s="5"/>
      <c r="E283" s="5"/>
      <c r="F283" s="5"/>
      <c r="G283" s="5"/>
    </row>
    <row r="284" spans="2:7" ht="12.75">
      <c r="B284" s="5"/>
      <c r="C284" s="5"/>
      <c r="D284" s="5"/>
      <c r="E284" s="5"/>
      <c r="F284" s="5"/>
      <c r="G284" s="5"/>
    </row>
    <row r="285" spans="2:7" ht="12.75">
      <c r="B285" s="5"/>
      <c r="C285" s="5"/>
      <c r="D285" s="5"/>
      <c r="E285" s="5"/>
      <c r="F285" s="5"/>
      <c r="G285" s="5"/>
    </row>
    <row r="286" spans="2:7" ht="12.75">
      <c r="B286" s="5"/>
      <c r="C286" s="5"/>
      <c r="D286" s="5"/>
      <c r="E286" s="5"/>
      <c r="F286" s="5"/>
      <c r="G286" s="5"/>
    </row>
    <row r="287" spans="2:7" ht="12.75">
      <c r="B287" s="5"/>
      <c r="C287" s="5"/>
      <c r="D287" s="5"/>
      <c r="E287" s="5"/>
      <c r="F287" s="5"/>
      <c r="G287" s="5"/>
    </row>
    <row r="288" spans="2:7" ht="12.75">
      <c r="B288" s="5"/>
      <c r="C288" s="5"/>
      <c r="D288" s="5"/>
      <c r="E288" s="5"/>
      <c r="F288" s="5"/>
      <c r="G288" s="5"/>
    </row>
    <row r="289" spans="2:7" ht="12.75">
      <c r="B289" s="5"/>
      <c r="C289" s="5"/>
      <c r="D289" s="5"/>
      <c r="E289" s="5"/>
      <c r="F289" s="5"/>
      <c r="G289" s="5"/>
    </row>
    <row r="290" spans="2:7" ht="12.75">
      <c r="B290" s="5"/>
      <c r="C290" s="5"/>
      <c r="D290" s="5"/>
      <c r="E290" s="5"/>
      <c r="F290" s="5"/>
      <c r="G290" s="5"/>
    </row>
    <row r="291" spans="2:7" ht="12.75">
      <c r="B291" s="5"/>
      <c r="C291" s="5"/>
      <c r="D291" s="5"/>
      <c r="E291" s="5"/>
      <c r="F291" s="5"/>
      <c r="G291" s="5"/>
    </row>
    <row r="292" spans="2:7" ht="12.75">
      <c r="B292" s="5"/>
      <c r="C292" s="5"/>
      <c r="D292" s="5"/>
      <c r="E292" s="5"/>
      <c r="F292" s="5"/>
      <c r="G292" s="5"/>
    </row>
    <row r="293" spans="2:7" ht="12.75">
      <c r="B293" s="5"/>
      <c r="C293" s="5"/>
      <c r="D293" s="5"/>
      <c r="E293" s="5"/>
      <c r="F293" s="5"/>
      <c r="G293" s="5"/>
    </row>
    <row r="294" spans="2:7" ht="12.75">
      <c r="B294" s="5"/>
      <c r="C294" s="5"/>
      <c r="D294" s="5"/>
      <c r="E294" s="5"/>
      <c r="F294" s="5"/>
      <c r="G294" s="5"/>
    </row>
    <row r="295" spans="2:7" ht="12.75">
      <c r="B295" s="5"/>
      <c r="C295" s="5"/>
      <c r="D295" s="5"/>
      <c r="E295" s="5"/>
      <c r="F295" s="5"/>
      <c r="G295" s="5"/>
    </row>
    <row r="296" spans="2:7" ht="12.75">
      <c r="B296" s="5"/>
      <c r="C296" s="5"/>
      <c r="D296" s="5"/>
      <c r="E296" s="5"/>
      <c r="F296" s="5"/>
      <c r="G296" s="5"/>
    </row>
    <row r="297" spans="2:7" ht="12.75">
      <c r="B297" s="5"/>
      <c r="C297" s="5"/>
      <c r="D297" s="5"/>
      <c r="E297" s="5"/>
      <c r="F297" s="5"/>
      <c r="G297" s="5"/>
    </row>
    <row r="298" spans="2:7" ht="12.75">
      <c r="B298" s="5"/>
      <c r="C298" s="5"/>
      <c r="D298" s="5"/>
      <c r="E298" s="5"/>
      <c r="F298" s="5"/>
      <c r="G298" s="5"/>
    </row>
    <row r="299" spans="2:7" ht="12.75">
      <c r="B299" s="5"/>
      <c r="C299" s="5"/>
      <c r="D299" s="5"/>
      <c r="E299" s="5"/>
      <c r="F299" s="5"/>
      <c r="G299" s="5"/>
    </row>
    <row r="300" spans="2:7" ht="12.75">
      <c r="B300" s="5"/>
      <c r="C300" s="5"/>
      <c r="D300" s="5"/>
      <c r="E300" s="5"/>
      <c r="F300" s="5"/>
      <c r="G300" s="5"/>
    </row>
    <row r="301" spans="2:7" ht="12.75">
      <c r="B301" s="5"/>
      <c r="C301" s="5"/>
      <c r="D301" s="5"/>
      <c r="E301" s="5"/>
      <c r="F301" s="5"/>
      <c r="G301" s="5"/>
    </row>
    <row r="302" spans="2:7" ht="12.75">
      <c r="B302" s="5"/>
      <c r="C302" s="5"/>
      <c r="D302" s="5"/>
      <c r="E302" s="5"/>
      <c r="F302" s="5"/>
      <c r="G302" s="5"/>
    </row>
    <row r="303" spans="2:7" ht="12.75">
      <c r="B303" s="5"/>
      <c r="C303" s="5"/>
      <c r="D303" s="5"/>
      <c r="E303" s="5"/>
      <c r="F303" s="5"/>
      <c r="G303" s="5"/>
    </row>
    <row r="304" spans="2:7" ht="12.75">
      <c r="B304" s="5"/>
      <c r="C304" s="5"/>
      <c r="D304" s="5"/>
      <c r="E304" s="5"/>
      <c r="F304" s="5"/>
      <c r="G304" s="5"/>
    </row>
    <row r="305" spans="2:7" ht="12.75">
      <c r="B305" s="5"/>
      <c r="C305" s="5"/>
      <c r="D305" s="5"/>
      <c r="E305" s="5"/>
      <c r="F305" s="5"/>
      <c r="G305" s="5"/>
    </row>
    <row r="306" spans="2:7" ht="12.75">
      <c r="B306" s="5"/>
      <c r="C306" s="5"/>
      <c r="D306" s="5"/>
      <c r="E306" s="5"/>
      <c r="F306" s="5"/>
      <c r="G306" s="5"/>
    </row>
    <row r="307" spans="2:7" ht="12.75">
      <c r="B307" s="5"/>
      <c r="C307" s="5"/>
      <c r="D307" s="5"/>
      <c r="E307" s="5"/>
      <c r="F307" s="5"/>
      <c r="G307" s="5"/>
    </row>
    <row r="308" spans="2:7" ht="12.75">
      <c r="B308" s="5"/>
      <c r="C308" s="5"/>
      <c r="D308" s="5"/>
      <c r="E308" s="5"/>
      <c r="F308" s="5"/>
      <c r="G308" s="5"/>
    </row>
    <row r="309" spans="2:7" ht="12.75">
      <c r="B309" s="5"/>
      <c r="C309" s="5"/>
      <c r="D309" s="5"/>
      <c r="E309" s="5"/>
      <c r="F309" s="5"/>
      <c r="G309" s="5"/>
    </row>
    <row r="310" spans="2:7" ht="12.75">
      <c r="B310" s="5"/>
      <c r="C310" s="5"/>
      <c r="D310" s="5"/>
      <c r="E310" s="5"/>
      <c r="F310" s="5"/>
      <c r="G310" s="5"/>
    </row>
    <row r="311" spans="2:7" ht="12.75">
      <c r="B311" s="5"/>
      <c r="C311" s="5"/>
      <c r="D311" s="5"/>
      <c r="E311" s="5"/>
      <c r="F311" s="5"/>
      <c r="G311" s="5"/>
    </row>
    <row r="312" spans="2:7" ht="12.75">
      <c r="B312" s="5"/>
      <c r="C312" s="5"/>
      <c r="D312" s="5"/>
      <c r="E312" s="5"/>
      <c r="F312" s="5"/>
      <c r="G312" s="5"/>
    </row>
    <row r="313" spans="2:7" ht="12.75">
      <c r="B313" s="5"/>
      <c r="C313" s="5"/>
      <c r="D313" s="5"/>
      <c r="E313" s="5"/>
      <c r="F313" s="5"/>
      <c r="G313" s="5"/>
    </row>
    <row r="314" spans="2:7" ht="12.75">
      <c r="B314" s="5"/>
      <c r="C314" s="5"/>
      <c r="D314" s="5"/>
      <c r="E314" s="5"/>
      <c r="F314" s="5"/>
      <c r="G314" s="5"/>
    </row>
    <row r="315" spans="2:7" ht="12.75">
      <c r="B315" s="5"/>
      <c r="C315" s="5"/>
      <c r="D315" s="5"/>
      <c r="E315" s="5"/>
      <c r="F315" s="5"/>
      <c r="G315" s="5"/>
    </row>
    <row r="316" spans="2:7" ht="12.75">
      <c r="B316" s="5"/>
      <c r="C316" s="5"/>
      <c r="D316" s="5"/>
      <c r="E316" s="5"/>
      <c r="F316" s="5"/>
      <c r="G316" s="5"/>
    </row>
    <row r="317" spans="2:7" ht="12.75">
      <c r="B317" s="5"/>
      <c r="C317" s="5"/>
      <c r="D317" s="5"/>
      <c r="E317" s="5"/>
      <c r="F317" s="5"/>
      <c r="G317" s="5"/>
    </row>
    <row r="318" spans="2:7" ht="12.75">
      <c r="B318" s="5"/>
      <c r="C318" s="5"/>
      <c r="D318" s="5"/>
      <c r="E318" s="5"/>
      <c r="F318" s="5"/>
      <c r="G318" s="5"/>
    </row>
    <row r="319" spans="2:7" ht="12.75">
      <c r="B319" s="5"/>
      <c r="C319" s="5"/>
      <c r="D319" s="5"/>
      <c r="E319" s="5"/>
      <c r="F319" s="5"/>
      <c r="G319" s="5"/>
    </row>
    <row r="320" spans="2:7" ht="12.75">
      <c r="B320" s="5"/>
      <c r="C320" s="5"/>
      <c r="D320" s="5"/>
      <c r="E320" s="5"/>
      <c r="F320" s="5"/>
      <c r="G320" s="5"/>
    </row>
    <row r="321" spans="2:7" ht="12.75">
      <c r="B321" s="5"/>
      <c r="C321" s="5"/>
      <c r="D321" s="5"/>
      <c r="E321" s="5"/>
      <c r="F321" s="5"/>
      <c r="G321" s="5"/>
    </row>
    <row r="322" spans="2:7" ht="12.75">
      <c r="B322" s="5"/>
      <c r="C322" s="5"/>
      <c r="D322" s="5"/>
      <c r="E322" s="5"/>
      <c r="F322" s="5"/>
      <c r="G322" s="5"/>
    </row>
    <row r="323" spans="2:7" ht="12.75">
      <c r="B323" s="5"/>
      <c r="C323" s="5"/>
      <c r="D323" s="5"/>
      <c r="E323" s="5"/>
      <c r="F323" s="5"/>
      <c r="G323" s="5"/>
    </row>
    <row r="324" spans="2:7" ht="12.75">
      <c r="B324" s="5"/>
      <c r="C324" s="5"/>
      <c r="D324" s="5"/>
      <c r="E324" s="5"/>
      <c r="F324" s="5"/>
      <c r="G324" s="5"/>
    </row>
    <row r="325" spans="2:7" ht="12.75">
      <c r="B325" s="5"/>
      <c r="C325" s="5"/>
      <c r="D325" s="5"/>
      <c r="E325" s="5"/>
      <c r="F325" s="5"/>
      <c r="G325" s="5"/>
    </row>
    <row r="326" spans="2:7" ht="12.75">
      <c r="B326" s="5"/>
      <c r="C326" s="5"/>
      <c r="D326" s="5"/>
      <c r="E326" s="5"/>
      <c r="F326" s="5"/>
      <c r="G326" s="5"/>
    </row>
    <row r="327" spans="2:7" ht="12.75">
      <c r="B327" s="5"/>
      <c r="C327" s="5"/>
      <c r="D327" s="5"/>
      <c r="E327" s="5"/>
      <c r="F327" s="5"/>
      <c r="G327" s="5"/>
    </row>
    <row r="328" spans="2:7" ht="12.75">
      <c r="B328" s="5"/>
      <c r="C328" s="5"/>
      <c r="D328" s="5"/>
      <c r="E328" s="5"/>
      <c r="F328" s="5"/>
      <c r="G328" s="5"/>
    </row>
    <row r="329" spans="2:7" ht="12.75">
      <c r="B329" s="5"/>
      <c r="C329" s="5"/>
      <c r="D329" s="5"/>
      <c r="E329" s="5"/>
      <c r="F329" s="5"/>
      <c r="G329" s="5"/>
    </row>
    <row r="330" spans="2:7" ht="12.75">
      <c r="B330" s="5"/>
      <c r="C330" s="5"/>
      <c r="D330" s="5"/>
      <c r="E330" s="5"/>
      <c r="F330" s="5"/>
      <c r="G330" s="5"/>
    </row>
    <row r="331" spans="2:7" ht="12.75">
      <c r="B331" s="5"/>
      <c r="C331" s="5"/>
      <c r="D331" s="5"/>
      <c r="E331" s="5"/>
      <c r="F331" s="5"/>
      <c r="G331" s="5"/>
    </row>
    <row r="332" spans="2:7" ht="12.75">
      <c r="B332" s="5"/>
      <c r="C332" s="5"/>
      <c r="D332" s="5"/>
      <c r="E332" s="5"/>
      <c r="F332" s="5"/>
      <c r="G332" s="5"/>
    </row>
    <row r="333" spans="2:7" ht="12.75">
      <c r="B333" s="5"/>
      <c r="C333" s="5"/>
      <c r="D333" s="5"/>
      <c r="E333" s="5"/>
      <c r="F333" s="5"/>
      <c r="G333" s="5"/>
    </row>
    <row r="334" spans="2:7" ht="12.75">
      <c r="B334" s="5"/>
      <c r="C334" s="5"/>
      <c r="D334" s="5"/>
      <c r="E334" s="5"/>
      <c r="F334" s="5"/>
      <c r="G334" s="5"/>
    </row>
    <row r="335" spans="2:7" ht="12.75">
      <c r="B335" s="5"/>
      <c r="C335" s="5"/>
      <c r="D335" s="5"/>
      <c r="E335" s="5"/>
      <c r="F335" s="5"/>
      <c r="G335" s="5"/>
    </row>
    <row r="336" spans="2:7" ht="12.75">
      <c r="B336" s="5"/>
      <c r="C336" s="5"/>
      <c r="D336" s="5"/>
      <c r="E336" s="5"/>
      <c r="F336" s="5"/>
      <c r="G336" s="5"/>
    </row>
    <row r="337" spans="2:7" ht="12.75">
      <c r="B337" s="5"/>
      <c r="C337" s="5"/>
      <c r="D337" s="5"/>
      <c r="E337" s="5"/>
      <c r="F337" s="5"/>
      <c r="G337" s="5"/>
    </row>
    <row r="338" spans="2:7" ht="12.75">
      <c r="B338" s="5"/>
      <c r="C338" s="5"/>
      <c r="D338" s="5"/>
      <c r="E338" s="5"/>
      <c r="F338" s="5"/>
      <c r="G338" s="5"/>
    </row>
    <row r="339" spans="2:7" ht="12.75">
      <c r="B339" s="5"/>
      <c r="C339" s="5"/>
      <c r="D339" s="5"/>
      <c r="E339" s="5"/>
      <c r="F339" s="5"/>
      <c r="G339" s="5"/>
    </row>
    <row r="340" spans="2:7" ht="12.75">
      <c r="B340" s="5"/>
      <c r="C340" s="5"/>
      <c r="D340" s="5"/>
      <c r="E340" s="5"/>
      <c r="F340" s="5"/>
      <c r="G340" s="5"/>
    </row>
    <row r="341" spans="2:7" ht="12.75">
      <c r="B341" s="5"/>
      <c r="C341" s="5"/>
      <c r="D341" s="5"/>
      <c r="E341" s="5"/>
      <c r="F341" s="5"/>
      <c r="G341" s="5"/>
    </row>
    <row r="342" spans="2:7" ht="12.75">
      <c r="B342" s="5"/>
      <c r="C342" s="5"/>
      <c r="D342" s="5"/>
      <c r="E342" s="5"/>
      <c r="F342" s="5"/>
      <c r="G342" s="5"/>
    </row>
    <row r="343" spans="2:7" ht="12.75">
      <c r="B343" s="5"/>
      <c r="C343" s="5"/>
      <c r="D343" s="5"/>
      <c r="E343" s="5"/>
      <c r="F343" s="5"/>
      <c r="G343" s="5"/>
    </row>
    <row r="344" spans="2:7" ht="12.75">
      <c r="B344" s="5"/>
      <c r="C344" s="5"/>
      <c r="D344" s="5"/>
      <c r="E344" s="5"/>
      <c r="F344" s="5"/>
      <c r="G344" s="5"/>
    </row>
    <row r="345" spans="2:7" ht="12.75">
      <c r="B345" s="5"/>
      <c r="C345" s="5"/>
      <c r="D345" s="5"/>
      <c r="E345" s="5"/>
      <c r="F345" s="5"/>
      <c r="G345" s="5"/>
    </row>
    <row r="346" spans="2:7" ht="12.75">
      <c r="B346" s="5"/>
      <c r="C346" s="5"/>
      <c r="D346" s="5"/>
      <c r="E346" s="5"/>
      <c r="F346" s="5"/>
      <c r="G346" s="5"/>
    </row>
    <row r="347" spans="2:7" ht="12.75">
      <c r="B347" s="5"/>
      <c r="C347" s="5"/>
      <c r="D347" s="5"/>
      <c r="E347" s="5"/>
      <c r="F347" s="5"/>
      <c r="G347" s="5"/>
    </row>
    <row r="348" spans="2:7" ht="12.75">
      <c r="B348" s="5"/>
      <c r="C348" s="5"/>
      <c r="D348" s="5"/>
      <c r="E348" s="5"/>
      <c r="F348" s="5"/>
      <c r="G348" s="5"/>
    </row>
    <row r="349" spans="2:7" ht="12.75">
      <c r="B349" s="5"/>
      <c r="C349" s="5"/>
      <c r="D349" s="5"/>
      <c r="E349" s="5"/>
      <c r="F349" s="5"/>
      <c r="G349" s="5"/>
    </row>
    <row r="350" spans="2:7" ht="12.75">
      <c r="B350" s="5"/>
      <c r="C350" s="5"/>
      <c r="D350" s="5"/>
      <c r="E350" s="5"/>
      <c r="F350" s="5"/>
      <c r="G350" s="5"/>
    </row>
    <row r="351" spans="2:7" ht="12.75">
      <c r="B351" s="5"/>
      <c r="C351" s="5"/>
      <c r="D351" s="5"/>
      <c r="E351" s="5"/>
      <c r="F351" s="5"/>
      <c r="G351" s="5"/>
    </row>
    <row r="352" spans="2:7" ht="12.75">
      <c r="B352" s="5"/>
      <c r="C352" s="5"/>
      <c r="D352" s="5"/>
      <c r="E352" s="5"/>
      <c r="F352" s="5"/>
      <c r="G352" s="5"/>
    </row>
    <row r="353" spans="2:7" ht="12.75">
      <c r="B353" s="5"/>
      <c r="C353" s="5"/>
      <c r="D353" s="5"/>
      <c r="E353" s="5"/>
      <c r="F353" s="5"/>
      <c r="G353" s="5"/>
    </row>
    <row r="354" spans="2:7" ht="12.75">
      <c r="B354" s="5"/>
      <c r="C354" s="5"/>
      <c r="D354" s="5"/>
      <c r="E354" s="5"/>
      <c r="F354" s="5"/>
      <c r="G354" s="5"/>
    </row>
    <row r="355" spans="2:7" ht="12.75">
      <c r="B355" s="5"/>
      <c r="C355" s="5"/>
      <c r="D355" s="5"/>
      <c r="E355" s="5"/>
      <c r="F355" s="5"/>
      <c r="G355" s="5"/>
    </row>
    <row r="356" spans="2:7" ht="12.75">
      <c r="B356" s="5"/>
      <c r="C356" s="5"/>
      <c r="D356" s="5"/>
      <c r="E356" s="5"/>
      <c r="F356" s="5"/>
      <c r="G356" s="5"/>
    </row>
    <row r="357" spans="2:7" ht="12.75">
      <c r="B357" s="5"/>
      <c r="C357" s="5"/>
      <c r="D357" s="5"/>
      <c r="E357" s="5"/>
      <c r="F357" s="5"/>
      <c r="G357" s="5"/>
    </row>
    <row r="358" spans="2:7" ht="12.75">
      <c r="B358" s="5"/>
      <c r="C358" s="5"/>
      <c r="D358" s="5"/>
      <c r="E358" s="5"/>
      <c r="F358" s="5"/>
      <c r="G358" s="5"/>
    </row>
    <row r="359" spans="2:7" ht="12.75">
      <c r="B359" s="5"/>
      <c r="C359" s="5"/>
      <c r="D359" s="5"/>
      <c r="E359" s="5"/>
      <c r="F359" s="5"/>
      <c r="G359" s="5"/>
    </row>
    <row r="360" spans="2:7" ht="12.75">
      <c r="B360" s="5"/>
      <c r="C360" s="5"/>
      <c r="D360" s="5"/>
      <c r="E360" s="5"/>
      <c r="F360" s="5"/>
      <c r="G360" s="5"/>
    </row>
    <row r="361" spans="2:7" ht="12.75">
      <c r="B361" s="5"/>
      <c r="C361" s="5"/>
      <c r="D361" s="5"/>
      <c r="E361" s="5"/>
      <c r="F361" s="5"/>
      <c r="G361" s="5"/>
    </row>
    <row r="362" spans="2:7" ht="12.75">
      <c r="B362" s="5"/>
      <c r="C362" s="5"/>
      <c r="D362" s="5"/>
      <c r="E362" s="5"/>
      <c r="F362" s="5"/>
      <c r="G362" s="5"/>
    </row>
    <row r="363" spans="2:7" ht="12.75">
      <c r="B363" s="5"/>
      <c r="C363" s="5"/>
      <c r="D363" s="5"/>
      <c r="E363" s="5"/>
      <c r="F363" s="5"/>
      <c r="G363" s="5"/>
    </row>
    <row r="364" spans="2:7" ht="12.75">
      <c r="B364" s="5"/>
      <c r="C364" s="5"/>
      <c r="D364" s="5"/>
      <c r="E364" s="5"/>
      <c r="F364" s="5"/>
      <c r="G364" s="5"/>
    </row>
    <row r="365" spans="2:7" ht="12.75">
      <c r="B365" s="5"/>
      <c r="C365" s="5"/>
      <c r="D365" s="5"/>
      <c r="E365" s="5"/>
      <c r="F365" s="5"/>
      <c r="G365" s="5"/>
    </row>
    <row r="366" spans="2:7" ht="12.75">
      <c r="B366" s="5"/>
      <c r="C366" s="5"/>
      <c r="D366" s="5"/>
      <c r="E366" s="5"/>
      <c r="F366" s="5"/>
      <c r="G366" s="5"/>
    </row>
    <row r="367" spans="2:7" ht="12.75">
      <c r="B367" s="5"/>
      <c r="C367" s="5"/>
      <c r="D367" s="5"/>
      <c r="E367" s="5"/>
      <c r="F367" s="5"/>
      <c r="G367" s="5"/>
    </row>
    <row r="368" spans="2:7" ht="12.75">
      <c r="B368" s="5"/>
      <c r="C368" s="5"/>
      <c r="D368" s="5"/>
      <c r="E368" s="5"/>
      <c r="F368" s="5"/>
      <c r="G368" s="5"/>
    </row>
    <row r="369" spans="2:7" ht="12.75">
      <c r="B369" s="5"/>
      <c r="C369" s="5"/>
      <c r="D369" s="5"/>
      <c r="E369" s="5"/>
      <c r="F369" s="5"/>
      <c r="G369" s="5"/>
    </row>
    <row r="370" spans="2:7" ht="12.75">
      <c r="B370" s="5"/>
      <c r="C370" s="5"/>
      <c r="D370" s="5"/>
      <c r="E370" s="5"/>
      <c r="F370" s="5"/>
      <c r="G370" s="5"/>
    </row>
    <row r="371" spans="2:7" ht="12.75">
      <c r="B371" s="5"/>
      <c r="C371" s="5"/>
      <c r="D371" s="5"/>
      <c r="E371" s="5"/>
      <c r="F371" s="5"/>
      <c r="G371" s="5"/>
    </row>
    <row r="372" spans="2:7" ht="12.75">
      <c r="B372" s="5"/>
      <c r="C372" s="5"/>
      <c r="D372" s="5"/>
      <c r="E372" s="5"/>
      <c r="F372" s="5"/>
      <c r="G372" s="5"/>
    </row>
    <row r="373" spans="2:7" ht="12.75">
      <c r="B373" s="5"/>
      <c r="C373" s="5"/>
      <c r="D373" s="5"/>
      <c r="E373" s="5"/>
      <c r="F373" s="5"/>
      <c r="G373" s="5"/>
    </row>
    <row r="374" spans="2:7" ht="12.75">
      <c r="B374" s="5"/>
      <c r="C374" s="5"/>
      <c r="D374" s="5"/>
      <c r="E374" s="5"/>
      <c r="F374" s="5"/>
      <c r="G374" s="5"/>
    </row>
    <row r="375" spans="2:7" ht="12.75">
      <c r="B375" s="5"/>
      <c r="C375" s="5"/>
      <c r="D375" s="5"/>
      <c r="E375" s="5"/>
      <c r="F375" s="5"/>
      <c r="G375" s="5"/>
    </row>
    <row r="376" spans="2:7" ht="12.75">
      <c r="B376" s="5"/>
      <c r="C376" s="5"/>
      <c r="D376" s="5"/>
      <c r="E376" s="5"/>
      <c r="F376" s="5"/>
      <c r="G376" s="5"/>
    </row>
    <row r="377" spans="2:7" ht="12.75">
      <c r="B377" s="5"/>
      <c r="C377" s="5"/>
      <c r="D377" s="5"/>
      <c r="E377" s="5"/>
      <c r="F377" s="5"/>
      <c r="G377" s="5"/>
    </row>
    <row r="378" spans="2:7" ht="12.75">
      <c r="B378" s="5"/>
      <c r="C378" s="5"/>
      <c r="D378" s="5"/>
      <c r="E378" s="5"/>
      <c r="F378" s="5"/>
      <c r="G378" s="5"/>
    </row>
    <row r="379" spans="2:7" ht="12.75">
      <c r="B379" s="5"/>
      <c r="C379" s="5"/>
      <c r="D379" s="5"/>
      <c r="E379" s="5"/>
      <c r="F379" s="5"/>
      <c r="G379" s="5"/>
    </row>
    <row r="380" spans="2:7" ht="12.75">
      <c r="B380" s="5"/>
      <c r="C380" s="5"/>
      <c r="D380" s="5"/>
      <c r="E380" s="5"/>
      <c r="F380" s="5"/>
      <c r="G380" s="5"/>
    </row>
    <row r="381" spans="2:7" ht="12.75">
      <c r="B381" s="5"/>
      <c r="C381" s="5"/>
      <c r="D381" s="5"/>
      <c r="E381" s="5"/>
      <c r="F381" s="5"/>
      <c r="G381" s="5"/>
    </row>
    <row r="382" spans="2:7" ht="12.75">
      <c r="B382" s="5"/>
      <c r="C382" s="5"/>
      <c r="D382" s="5"/>
      <c r="E382" s="5"/>
      <c r="F382" s="5"/>
      <c r="G382" s="5"/>
    </row>
    <row r="383" spans="2:7" ht="12.75">
      <c r="B383" s="5"/>
      <c r="C383" s="5"/>
      <c r="D383" s="5"/>
      <c r="E383" s="5"/>
      <c r="F383" s="5"/>
      <c r="G383" s="5"/>
    </row>
    <row r="384" spans="2:7" ht="12.75">
      <c r="B384" s="5"/>
      <c r="C384" s="5"/>
      <c r="D384" s="5"/>
      <c r="E384" s="5"/>
      <c r="F384" s="5"/>
      <c r="G384" s="5"/>
    </row>
    <row r="385" spans="2:7" ht="12.75">
      <c r="B385" s="5"/>
      <c r="C385" s="5"/>
      <c r="D385" s="5"/>
      <c r="E385" s="5"/>
      <c r="F385" s="5"/>
      <c r="G385" s="5"/>
    </row>
    <row r="386" spans="2:7" ht="12.75">
      <c r="B386" s="5"/>
      <c r="C386" s="5"/>
      <c r="D386" s="5"/>
      <c r="E386" s="5"/>
      <c r="F386" s="5"/>
      <c r="G386" s="5"/>
    </row>
    <row r="387" spans="2:7" ht="12.75">
      <c r="B387" s="5"/>
      <c r="C387" s="5"/>
      <c r="D387" s="5"/>
      <c r="E387" s="5"/>
      <c r="F387" s="5"/>
      <c r="G387" s="5"/>
    </row>
    <row r="388" spans="2:7" ht="12.75">
      <c r="B388" s="5"/>
      <c r="C388" s="5"/>
      <c r="D388" s="5"/>
      <c r="E388" s="5"/>
      <c r="F388" s="5"/>
      <c r="G388" s="5"/>
    </row>
    <row r="389" spans="2:7" ht="12.75">
      <c r="B389" s="5"/>
      <c r="C389" s="5"/>
      <c r="D389" s="5"/>
      <c r="E389" s="5"/>
      <c r="F389" s="5"/>
      <c r="G389" s="5"/>
    </row>
    <row r="390" spans="2:7" ht="12.75">
      <c r="B390" s="5"/>
      <c r="C390" s="5"/>
      <c r="D390" s="5"/>
      <c r="E390" s="5"/>
      <c r="F390" s="5"/>
      <c r="G390" s="5"/>
    </row>
    <row r="391" spans="2:7" ht="12.75">
      <c r="B391" s="5"/>
      <c r="C391" s="5"/>
      <c r="D391" s="5"/>
      <c r="E391" s="5"/>
      <c r="F391" s="5"/>
      <c r="G391" s="5"/>
    </row>
    <row r="392" spans="2:7" ht="12.75">
      <c r="B392" s="5"/>
      <c r="C392" s="5"/>
      <c r="D392" s="5"/>
      <c r="E392" s="5"/>
      <c r="F392" s="5"/>
      <c r="G392" s="5"/>
    </row>
    <row r="393" spans="2:7" ht="12.75">
      <c r="B393" s="5"/>
      <c r="C393" s="5"/>
      <c r="D393" s="5"/>
      <c r="E393" s="5"/>
      <c r="F393" s="5"/>
      <c r="G393" s="5"/>
    </row>
    <row r="394" spans="2:7" ht="12.75">
      <c r="B394" s="5"/>
      <c r="C394" s="5"/>
      <c r="D394" s="5"/>
      <c r="E394" s="5"/>
      <c r="F394" s="5"/>
      <c r="G394" s="5"/>
    </row>
    <row r="395" spans="2:7" ht="12.75">
      <c r="B395" s="5"/>
      <c r="C395" s="5"/>
      <c r="D395" s="5"/>
      <c r="E395" s="5"/>
      <c r="F395" s="5"/>
      <c r="G395" s="5"/>
    </row>
    <row r="396" spans="2:7" ht="12.75">
      <c r="B396" s="5"/>
      <c r="C396" s="5"/>
      <c r="D396" s="5"/>
      <c r="E396" s="5"/>
      <c r="F396" s="5"/>
      <c r="G396" s="5"/>
    </row>
    <row r="397" spans="2:7" ht="12.75">
      <c r="B397" s="5"/>
      <c r="C397" s="5"/>
      <c r="D397" s="5"/>
      <c r="E397" s="5"/>
      <c r="F397" s="5"/>
      <c r="G397" s="5"/>
    </row>
    <row r="398" spans="2:7" ht="12.75">
      <c r="B398" s="5"/>
      <c r="C398" s="5"/>
      <c r="D398" s="5"/>
      <c r="E398" s="5"/>
      <c r="F398" s="5"/>
      <c r="G398" s="5"/>
    </row>
    <row r="399" spans="2:7" ht="12.75">
      <c r="B399" s="5"/>
      <c r="C399" s="5"/>
      <c r="D399" s="5"/>
      <c r="E399" s="5"/>
      <c r="F399" s="5"/>
      <c r="G399" s="5"/>
    </row>
    <row r="400" spans="2:7" ht="12.75">
      <c r="B400" s="5"/>
      <c r="C400" s="5"/>
      <c r="D400" s="5"/>
      <c r="E400" s="5"/>
      <c r="F400" s="5"/>
      <c r="G400" s="5"/>
    </row>
    <row r="401" spans="2:7" ht="12.75">
      <c r="B401" s="5"/>
      <c r="C401" s="5"/>
      <c r="D401" s="5"/>
      <c r="E401" s="5"/>
      <c r="F401" s="5"/>
      <c r="G401" s="5"/>
    </row>
    <row r="402" spans="2:7" ht="12.75">
      <c r="B402" s="5"/>
      <c r="C402" s="5"/>
      <c r="D402" s="5"/>
      <c r="E402" s="5"/>
      <c r="F402" s="5"/>
      <c r="G402" s="5"/>
    </row>
    <row r="403" spans="2:7" ht="12.75">
      <c r="B403" s="5"/>
      <c r="C403" s="5"/>
      <c r="D403" s="5"/>
      <c r="E403" s="5"/>
      <c r="F403" s="5"/>
      <c r="G403" s="5"/>
    </row>
    <row r="404" spans="2:7" ht="12.75">
      <c r="B404" s="5"/>
      <c r="C404" s="5"/>
      <c r="D404" s="5"/>
      <c r="E404" s="5"/>
      <c r="F404" s="5"/>
      <c r="G404" s="5"/>
    </row>
    <row r="405" spans="2:7" ht="12.75">
      <c r="B405" s="5"/>
      <c r="C405" s="5"/>
      <c r="D405" s="5"/>
      <c r="E405" s="5"/>
      <c r="F405" s="5"/>
      <c r="G405" s="5"/>
    </row>
    <row r="406" spans="2:7" ht="12.75">
      <c r="B406" s="5"/>
      <c r="C406" s="5"/>
      <c r="D406" s="5"/>
      <c r="E406" s="5"/>
      <c r="F406" s="5"/>
      <c r="G406" s="5"/>
    </row>
    <row r="407" spans="2:7" ht="12.75">
      <c r="B407" s="5"/>
      <c r="C407" s="5"/>
      <c r="D407" s="5"/>
      <c r="E407" s="5"/>
      <c r="F407" s="5"/>
      <c r="G407" s="5"/>
    </row>
    <row r="408" spans="2:7" ht="12.75">
      <c r="B408" s="5"/>
      <c r="C408" s="5"/>
      <c r="D408" s="5"/>
      <c r="E408" s="5"/>
      <c r="F408" s="5"/>
      <c r="G408" s="5"/>
    </row>
    <row r="409" spans="2:7" ht="12.75">
      <c r="B409" s="5"/>
      <c r="C409" s="5"/>
      <c r="D409" s="5"/>
      <c r="E409" s="5"/>
      <c r="F409" s="5"/>
      <c r="G409" s="5"/>
    </row>
    <row r="410" spans="2:7" ht="12.75">
      <c r="B410" s="5"/>
      <c r="C410" s="5"/>
      <c r="D410" s="5"/>
      <c r="E410" s="5"/>
      <c r="F410" s="5"/>
      <c r="G410" s="5"/>
    </row>
    <row r="411" spans="2:7" ht="12.75">
      <c r="B411" s="5"/>
      <c r="C411" s="5"/>
      <c r="D411" s="5"/>
      <c r="E411" s="5"/>
      <c r="F411" s="5"/>
      <c r="G411" s="5"/>
    </row>
    <row r="412" spans="2:7" ht="12.75">
      <c r="B412" s="5"/>
      <c r="C412" s="5"/>
      <c r="D412" s="5"/>
      <c r="E412" s="5"/>
      <c r="F412" s="5"/>
      <c r="G412" s="5"/>
    </row>
    <row r="413" spans="2:7" ht="12.75">
      <c r="B413" s="5"/>
      <c r="C413" s="5"/>
      <c r="D413" s="5"/>
      <c r="E413" s="5"/>
      <c r="F413" s="5"/>
      <c r="G413" s="5"/>
    </row>
    <row r="414" spans="2:7" ht="12.75">
      <c r="B414" s="5"/>
      <c r="C414" s="5"/>
      <c r="D414" s="5"/>
      <c r="E414" s="5"/>
      <c r="F414" s="5"/>
      <c r="G414" s="5"/>
    </row>
    <row r="415" spans="2:7" ht="12.75">
      <c r="B415" s="5"/>
      <c r="C415" s="5"/>
      <c r="D415" s="5"/>
      <c r="E415" s="5"/>
      <c r="F415" s="5"/>
      <c r="G415" s="5"/>
    </row>
    <row r="416" spans="2:7" ht="12.75">
      <c r="B416" s="5"/>
      <c r="C416" s="5"/>
      <c r="D416" s="5"/>
      <c r="E416" s="5"/>
      <c r="F416" s="5"/>
      <c r="G416" s="5"/>
    </row>
    <row r="417" spans="2:7" ht="12.75">
      <c r="B417" s="5"/>
      <c r="C417" s="5"/>
      <c r="D417" s="5"/>
      <c r="E417" s="5"/>
      <c r="F417" s="5"/>
      <c r="G417" s="5"/>
    </row>
    <row r="418" spans="2:7" ht="12.75">
      <c r="B418" s="5"/>
      <c r="C418" s="5"/>
      <c r="D418" s="5"/>
      <c r="E418" s="5"/>
      <c r="F418" s="5"/>
      <c r="G418" s="5"/>
    </row>
    <row r="419" spans="2:7" ht="12.75">
      <c r="B419" s="5"/>
      <c r="C419" s="5"/>
      <c r="D419" s="5"/>
      <c r="E419" s="5"/>
      <c r="F419" s="5"/>
      <c r="G419" s="5"/>
    </row>
    <row r="420" spans="2:7" ht="12.75">
      <c r="B420" s="5"/>
      <c r="C420" s="5"/>
      <c r="D420" s="5"/>
      <c r="E420" s="5"/>
      <c r="F420" s="5"/>
      <c r="G420" s="5"/>
    </row>
    <row r="421" spans="2:7" ht="12.75">
      <c r="B421" s="5"/>
      <c r="C421" s="5"/>
      <c r="D421" s="5"/>
      <c r="E421" s="5"/>
      <c r="F421" s="5"/>
      <c r="G421" s="5"/>
    </row>
    <row r="422" spans="2:7" ht="12.75">
      <c r="B422" s="5"/>
      <c r="C422" s="5"/>
      <c r="D422" s="5"/>
      <c r="E422" s="5"/>
      <c r="F422" s="5"/>
      <c r="G422" s="5"/>
    </row>
    <row r="423" spans="2:7" ht="12.75">
      <c r="B423" s="5"/>
      <c r="C423" s="5"/>
      <c r="D423" s="5"/>
      <c r="E423" s="5"/>
      <c r="F423" s="5"/>
      <c r="G423" s="5"/>
    </row>
    <row r="424" spans="2:7" ht="12.75">
      <c r="B424" s="5"/>
      <c r="C424" s="5"/>
      <c r="D424" s="5"/>
      <c r="E424" s="5"/>
      <c r="F424" s="5"/>
      <c r="G424" s="5"/>
    </row>
    <row r="425" spans="2:7" ht="12.75">
      <c r="B425" s="5"/>
      <c r="C425" s="5"/>
      <c r="D425" s="5"/>
      <c r="E425" s="5"/>
      <c r="F425" s="5"/>
      <c r="G425" s="5"/>
    </row>
    <row r="426" spans="2:7" ht="12.75">
      <c r="B426" s="5"/>
      <c r="C426" s="5"/>
      <c r="D426" s="5"/>
      <c r="E426" s="5"/>
      <c r="F426" s="5"/>
      <c r="G426" s="5"/>
    </row>
    <row r="427" spans="2:7" ht="12.75">
      <c r="B427" s="5"/>
      <c r="C427" s="5"/>
      <c r="D427" s="5"/>
      <c r="E427" s="5"/>
      <c r="F427" s="5"/>
      <c r="G427" s="5"/>
    </row>
    <row r="428" spans="2:7" ht="12.75">
      <c r="B428" s="5"/>
      <c r="C428" s="5"/>
      <c r="D428" s="5"/>
      <c r="E428" s="5"/>
      <c r="F428" s="5"/>
      <c r="G428" s="5"/>
    </row>
    <row r="429" spans="2:7" ht="12.75">
      <c r="B429" s="5"/>
      <c r="C429" s="5"/>
      <c r="D429" s="5"/>
      <c r="E429" s="5"/>
      <c r="F429" s="5"/>
      <c r="G429" s="5"/>
    </row>
    <row r="430" spans="2:7" ht="12.75">
      <c r="B430" s="5"/>
      <c r="C430" s="5"/>
      <c r="D430" s="5"/>
      <c r="E430" s="5"/>
      <c r="F430" s="5"/>
      <c r="G430" s="5"/>
    </row>
    <row r="431" spans="2:7" ht="12.75">
      <c r="B431" s="5"/>
      <c r="C431" s="5"/>
      <c r="D431" s="5"/>
      <c r="E431" s="5"/>
      <c r="F431" s="5"/>
      <c r="G431" s="5"/>
    </row>
    <row r="432" spans="2:7" ht="12.75">
      <c r="B432" s="5"/>
      <c r="C432" s="5"/>
      <c r="D432" s="5"/>
      <c r="E432" s="5"/>
      <c r="F432" s="5"/>
      <c r="G432" s="5"/>
    </row>
    <row r="433" spans="2:7" ht="12.75">
      <c r="B433" s="5"/>
      <c r="C433" s="5"/>
      <c r="D433" s="5"/>
      <c r="E433" s="5"/>
      <c r="F433" s="5"/>
      <c r="G433" s="5"/>
    </row>
    <row r="434" spans="2:7" ht="12.75">
      <c r="B434" s="5"/>
      <c r="C434" s="5"/>
      <c r="D434" s="5"/>
      <c r="E434" s="5"/>
      <c r="F434" s="5"/>
      <c r="G434" s="5"/>
    </row>
    <row r="435" spans="2:7" ht="12.75">
      <c r="B435" s="5"/>
      <c r="C435" s="5"/>
      <c r="D435" s="5"/>
      <c r="E435" s="5"/>
      <c r="F435" s="5"/>
      <c r="G435" s="5"/>
    </row>
    <row r="436" spans="2:7" ht="12.75">
      <c r="B436" s="5"/>
      <c r="C436" s="5"/>
      <c r="D436" s="5"/>
      <c r="E436" s="5"/>
      <c r="F436" s="5"/>
      <c r="G436" s="5"/>
    </row>
    <row r="437" spans="2:7" ht="12.75">
      <c r="B437" s="5"/>
      <c r="C437" s="5"/>
      <c r="D437" s="5"/>
      <c r="E437" s="5"/>
      <c r="F437" s="5"/>
      <c r="G437" s="5"/>
    </row>
    <row r="438" spans="2:7" ht="12.75">
      <c r="B438" s="5"/>
      <c r="C438" s="5"/>
      <c r="D438" s="5"/>
      <c r="E438" s="5"/>
      <c r="F438" s="5"/>
      <c r="G438" s="5"/>
    </row>
    <row r="439" spans="2:7" ht="12.75">
      <c r="B439" s="5"/>
      <c r="C439" s="5"/>
      <c r="D439" s="5"/>
      <c r="E439" s="5"/>
      <c r="F439" s="5"/>
      <c r="G439" s="5"/>
    </row>
    <row r="440" spans="2:7" ht="12.75">
      <c r="B440" s="5"/>
      <c r="C440" s="5"/>
      <c r="D440" s="5"/>
      <c r="E440" s="5"/>
      <c r="F440" s="5"/>
      <c r="G440" s="5"/>
    </row>
    <row r="441" spans="2:7" ht="12.75">
      <c r="B441" s="5"/>
      <c r="C441" s="5"/>
      <c r="D441" s="5"/>
      <c r="E441" s="5"/>
      <c r="F441" s="5"/>
      <c r="G441" s="5"/>
    </row>
    <row r="442" spans="2:7" ht="12.75">
      <c r="B442" s="5"/>
      <c r="C442" s="5"/>
      <c r="D442" s="5"/>
      <c r="E442" s="5"/>
      <c r="F442" s="5"/>
      <c r="G442" s="5"/>
    </row>
    <row r="443" spans="2:7" ht="12.75">
      <c r="B443" s="5"/>
      <c r="C443" s="5"/>
      <c r="D443" s="5"/>
      <c r="E443" s="5"/>
      <c r="F443" s="5"/>
      <c r="G443" s="5"/>
    </row>
    <row r="444" spans="2:7" ht="12.75">
      <c r="B444" s="5"/>
      <c r="C444" s="5"/>
      <c r="D444" s="5"/>
      <c r="E444" s="5"/>
      <c r="F444" s="5"/>
      <c r="G444" s="5"/>
    </row>
    <row r="445" spans="2:7" ht="12.75">
      <c r="B445" s="5"/>
      <c r="C445" s="5"/>
      <c r="D445" s="5"/>
      <c r="E445" s="5"/>
      <c r="F445" s="5"/>
      <c r="G445" s="5"/>
    </row>
    <row r="446" spans="2:7" ht="12.75">
      <c r="B446" s="5"/>
      <c r="C446" s="5"/>
      <c r="D446" s="5"/>
      <c r="E446" s="5"/>
      <c r="F446" s="5"/>
      <c r="G446" s="5"/>
    </row>
    <row r="447" spans="2:7" ht="12.75">
      <c r="B447" s="5"/>
      <c r="C447" s="5"/>
      <c r="D447" s="5"/>
      <c r="E447" s="5"/>
      <c r="F447" s="5"/>
      <c r="G447" s="5"/>
    </row>
    <row r="448" spans="2:7" ht="12.75">
      <c r="B448" s="5"/>
      <c r="C448" s="5"/>
      <c r="D448" s="5"/>
      <c r="E448" s="5"/>
      <c r="F448" s="5"/>
      <c r="G448" s="5"/>
    </row>
    <row r="449" spans="2:7" ht="12.75">
      <c r="B449" s="5"/>
      <c r="C449" s="5"/>
      <c r="D449" s="5"/>
      <c r="E449" s="5"/>
      <c r="F449" s="5"/>
      <c r="G449" s="5"/>
    </row>
    <row r="450" spans="2:7" ht="12.75">
      <c r="B450" s="5"/>
      <c r="C450" s="5"/>
      <c r="D450" s="5"/>
      <c r="E450" s="5"/>
      <c r="F450" s="5"/>
      <c r="G450" s="5"/>
    </row>
    <row r="451" spans="2:7" ht="12.75">
      <c r="B451" s="5"/>
      <c r="C451" s="5"/>
      <c r="D451" s="5"/>
      <c r="E451" s="5"/>
      <c r="F451" s="5"/>
      <c r="G451" s="5"/>
    </row>
    <row r="452" spans="2:7" ht="12.75">
      <c r="B452" s="5"/>
      <c r="C452" s="5"/>
      <c r="D452" s="5"/>
      <c r="E452" s="5"/>
      <c r="F452" s="5"/>
      <c r="G452" s="5"/>
    </row>
    <row r="453" spans="2:7" ht="12.75">
      <c r="B453" s="5"/>
      <c r="C453" s="5"/>
      <c r="D453" s="5"/>
      <c r="E453" s="5"/>
      <c r="F453" s="5"/>
      <c r="G453" s="5"/>
    </row>
    <row r="454" spans="2:7" ht="12.75">
      <c r="B454" s="5"/>
      <c r="C454" s="5"/>
      <c r="D454" s="5"/>
      <c r="E454" s="5"/>
      <c r="F454" s="5"/>
      <c r="G454" s="5"/>
    </row>
    <row r="455" spans="2:7" ht="12.75">
      <c r="B455" s="5"/>
      <c r="C455" s="5"/>
      <c r="D455" s="5"/>
      <c r="E455" s="5"/>
      <c r="F455" s="5"/>
      <c r="G455" s="5"/>
    </row>
    <row r="456" spans="2:7" ht="12.75">
      <c r="B456" s="5"/>
      <c r="C456" s="5"/>
      <c r="D456" s="5"/>
      <c r="E456" s="5"/>
      <c r="F456" s="5"/>
      <c r="G456" s="5"/>
    </row>
    <row r="457" spans="2:7" ht="12.75">
      <c r="B457" s="5"/>
      <c r="C457" s="5"/>
      <c r="D457" s="5"/>
      <c r="E457" s="5"/>
      <c r="F457" s="5"/>
      <c r="G457" s="5"/>
    </row>
    <row r="458" spans="2:7" ht="12.75">
      <c r="B458" s="5"/>
      <c r="C458" s="5"/>
      <c r="D458" s="5"/>
      <c r="E458" s="5"/>
      <c r="F458" s="5"/>
      <c r="G458" s="5"/>
    </row>
    <row r="459" spans="2:7" ht="12.75">
      <c r="B459" s="5"/>
      <c r="C459" s="5"/>
      <c r="D459" s="5"/>
      <c r="E459" s="5"/>
      <c r="F459" s="5"/>
      <c r="G459" s="5"/>
    </row>
    <row r="460" spans="2:7" ht="12.75">
      <c r="B460" s="5"/>
      <c r="C460" s="5"/>
      <c r="D460" s="5"/>
      <c r="E460" s="5"/>
      <c r="F460" s="5"/>
      <c r="G460" s="5"/>
    </row>
    <row r="461" spans="2:7" ht="12.75">
      <c r="B461" s="5"/>
      <c r="C461" s="5"/>
      <c r="D461" s="5"/>
      <c r="E461" s="5"/>
      <c r="F461" s="5"/>
      <c r="G461" s="5"/>
    </row>
    <row r="462" spans="2:7" ht="12.75">
      <c r="B462" s="5"/>
      <c r="C462" s="5"/>
      <c r="D462" s="5"/>
      <c r="E462" s="5"/>
      <c r="F462" s="5"/>
      <c r="G462" s="5"/>
    </row>
    <row r="463" spans="2:7" ht="12.75">
      <c r="B463" s="5"/>
      <c r="C463" s="5"/>
      <c r="D463" s="5"/>
      <c r="E463" s="5"/>
      <c r="F463" s="5"/>
      <c r="G463" s="5"/>
    </row>
    <row r="464" spans="2:7" ht="12.75">
      <c r="B464" s="5"/>
      <c r="C464" s="5"/>
      <c r="D464" s="5"/>
      <c r="E464" s="5"/>
      <c r="F464" s="5"/>
      <c r="G464" s="5"/>
    </row>
    <row r="465" spans="2:7" ht="12.75">
      <c r="B465" s="5"/>
      <c r="C465" s="5"/>
      <c r="D465" s="5"/>
      <c r="E465" s="5"/>
      <c r="F465" s="5"/>
      <c r="G465" s="5"/>
    </row>
    <row r="466" spans="2:7" ht="12.75">
      <c r="B466" s="5"/>
      <c r="C466" s="5"/>
      <c r="D466" s="5"/>
      <c r="E466" s="5"/>
      <c r="F466" s="5"/>
      <c r="G466" s="5"/>
    </row>
    <row r="467" spans="2:7" ht="12.75">
      <c r="B467" s="5"/>
      <c r="C467" s="5"/>
      <c r="D467" s="5"/>
      <c r="E467" s="5"/>
      <c r="F467" s="5"/>
      <c r="G467" s="5"/>
    </row>
    <row r="468" spans="2:7" ht="12.75">
      <c r="B468" s="5"/>
      <c r="C468" s="5"/>
      <c r="D468" s="5"/>
      <c r="E468" s="5"/>
      <c r="F468" s="5"/>
      <c r="G468" s="5"/>
    </row>
    <row r="469" spans="2:7" ht="12.75">
      <c r="B469" s="5"/>
      <c r="C469" s="5"/>
      <c r="D469" s="5"/>
      <c r="E469" s="5"/>
      <c r="F469" s="5"/>
      <c r="G469" s="5"/>
    </row>
    <row r="470" spans="2:7" ht="12.75">
      <c r="B470" s="5"/>
      <c r="C470" s="5"/>
      <c r="D470" s="5"/>
      <c r="E470" s="5"/>
      <c r="F470" s="5"/>
      <c r="G470" s="5"/>
    </row>
    <row r="471" spans="2:7" ht="12.75">
      <c r="B471" s="5"/>
      <c r="C471" s="5"/>
      <c r="D471" s="5"/>
      <c r="E471" s="5"/>
      <c r="F471" s="5"/>
      <c r="G471" s="5"/>
    </row>
    <row r="472" spans="2:7" ht="12.75">
      <c r="B472" s="5"/>
      <c r="C472" s="5"/>
      <c r="D472" s="5"/>
      <c r="E472" s="5"/>
      <c r="F472" s="5"/>
      <c r="G472" s="5"/>
    </row>
    <row r="473" spans="2:7" ht="12.75">
      <c r="B473" s="5"/>
      <c r="C473" s="5"/>
      <c r="D473" s="5"/>
      <c r="E473" s="5"/>
      <c r="F473" s="5"/>
      <c r="G473" s="5"/>
    </row>
    <row r="474" spans="2:7" ht="12.75">
      <c r="B474" s="5"/>
      <c r="C474" s="5"/>
      <c r="D474" s="5"/>
      <c r="E474" s="5"/>
      <c r="F474" s="5"/>
      <c r="G474" s="5"/>
    </row>
    <row r="475" spans="2:7" ht="12.75">
      <c r="B475" s="5"/>
      <c r="C475" s="5"/>
      <c r="D475" s="5"/>
      <c r="E475" s="5"/>
      <c r="F475" s="5"/>
      <c r="G475" s="5"/>
    </row>
    <row r="476" spans="2:7" ht="12.75">
      <c r="B476" s="5"/>
      <c r="C476" s="5"/>
      <c r="D476" s="5"/>
      <c r="E476" s="5"/>
      <c r="F476" s="5"/>
      <c r="G476" s="5"/>
    </row>
    <row r="477" spans="2:7" ht="12.75">
      <c r="B477" s="5"/>
      <c r="C477" s="5"/>
      <c r="D477" s="5"/>
      <c r="E477" s="5"/>
      <c r="F477" s="5"/>
      <c r="G477" s="5"/>
    </row>
    <row r="478" spans="2:7" ht="12.75">
      <c r="B478" s="5"/>
      <c r="C478" s="5"/>
      <c r="D478" s="5"/>
      <c r="E478" s="5"/>
      <c r="F478" s="5"/>
      <c r="G478" s="5"/>
    </row>
    <row r="479" spans="2:7" ht="12.75">
      <c r="B479" s="5"/>
      <c r="C479" s="5"/>
      <c r="D479" s="5"/>
      <c r="E479" s="5"/>
      <c r="F479" s="5"/>
      <c r="G479" s="5"/>
    </row>
    <row r="480" spans="2:7" ht="12.75">
      <c r="B480" s="5"/>
      <c r="C480" s="5"/>
      <c r="D480" s="5"/>
      <c r="E480" s="5"/>
      <c r="F480" s="5"/>
      <c r="G480" s="5"/>
    </row>
    <row r="481" spans="2:7" ht="12.75">
      <c r="B481" s="5"/>
      <c r="C481" s="5"/>
      <c r="D481" s="5"/>
      <c r="E481" s="5"/>
      <c r="F481" s="5"/>
      <c r="G481" s="5"/>
    </row>
    <row r="482" spans="2:7" ht="12.75">
      <c r="B482" s="5"/>
      <c r="C482" s="5"/>
      <c r="D482" s="5"/>
      <c r="E482" s="5"/>
      <c r="F482" s="5"/>
      <c r="G482" s="5"/>
    </row>
    <row r="483" spans="2:7" ht="12.75">
      <c r="B483" s="5"/>
      <c r="C483" s="5"/>
      <c r="D483" s="5"/>
      <c r="E483" s="5"/>
      <c r="F483" s="5"/>
      <c r="G483" s="5"/>
    </row>
    <row r="484" spans="2:7" ht="12.75">
      <c r="B484" s="5"/>
      <c r="C484" s="5"/>
      <c r="D484" s="5"/>
      <c r="E484" s="5"/>
      <c r="F484" s="5"/>
      <c r="G484" s="5"/>
    </row>
    <row r="485" spans="2:7" ht="12.75">
      <c r="B485" s="5"/>
      <c r="C485" s="5"/>
      <c r="D485" s="5"/>
      <c r="E485" s="5"/>
      <c r="F485" s="5"/>
      <c r="G485" s="5"/>
    </row>
    <row r="486" spans="2:7" ht="12.75">
      <c r="B486" s="5"/>
      <c r="C486" s="5"/>
      <c r="D486" s="5"/>
      <c r="E486" s="5"/>
      <c r="F486" s="5"/>
      <c r="G486" s="5"/>
    </row>
    <row r="487" spans="2:7" ht="12.75">
      <c r="B487" s="5"/>
      <c r="C487" s="5"/>
      <c r="D487" s="5"/>
      <c r="E487" s="5"/>
      <c r="F487" s="5"/>
      <c r="G487" s="5"/>
    </row>
    <row r="488" spans="2:7" ht="12.75">
      <c r="B488" s="5"/>
      <c r="C488" s="5"/>
      <c r="D488" s="5"/>
      <c r="E488" s="5"/>
      <c r="F488" s="5"/>
      <c r="G488" s="5"/>
    </row>
    <row r="489" spans="2:7" ht="12.75">
      <c r="B489" s="5"/>
      <c r="C489" s="5"/>
      <c r="D489" s="5"/>
      <c r="E489" s="5"/>
      <c r="F489" s="5"/>
      <c r="G489" s="5"/>
    </row>
    <row r="490" spans="2:7" ht="12.75">
      <c r="B490" s="5"/>
      <c r="C490" s="5"/>
      <c r="D490" s="5"/>
      <c r="E490" s="5"/>
      <c r="F490" s="5"/>
      <c r="G490" s="5"/>
    </row>
    <row r="491" spans="2:7" ht="12.75">
      <c r="B491" s="5"/>
      <c r="C491" s="5"/>
      <c r="D491" s="5"/>
      <c r="E491" s="5"/>
      <c r="F491" s="5"/>
      <c r="G491" s="5"/>
    </row>
    <row r="492" spans="2:7" ht="12.75">
      <c r="B492" s="5"/>
      <c r="C492" s="5"/>
      <c r="D492" s="5"/>
      <c r="E492" s="5"/>
      <c r="F492" s="5"/>
      <c r="G492" s="5"/>
    </row>
    <row r="493" spans="2:7" ht="12.75">
      <c r="B493" s="5"/>
      <c r="C493" s="5"/>
      <c r="D493" s="5"/>
      <c r="E493" s="5"/>
      <c r="F493" s="5"/>
      <c r="G493" s="5"/>
    </row>
    <row r="494" spans="2:7" ht="12.75">
      <c r="B494" s="5"/>
      <c r="C494" s="5"/>
      <c r="D494" s="5"/>
      <c r="E494" s="5"/>
      <c r="F494" s="5"/>
      <c r="G494" s="5"/>
    </row>
    <row r="495" spans="2:7" ht="12.75">
      <c r="B495" s="5"/>
      <c r="C495" s="5"/>
      <c r="D495" s="5"/>
      <c r="E495" s="5"/>
      <c r="F495" s="5"/>
      <c r="G495" s="5"/>
    </row>
    <row r="496" spans="2:7" ht="12.75">
      <c r="B496" s="5"/>
      <c r="C496" s="5"/>
      <c r="D496" s="5"/>
      <c r="E496" s="5"/>
      <c r="F496" s="5"/>
      <c r="G496" s="5"/>
    </row>
    <row r="497" spans="2:7" ht="12.75">
      <c r="B497" s="5"/>
      <c r="C497" s="5"/>
      <c r="D497" s="5"/>
      <c r="E497" s="5"/>
      <c r="F497" s="5"/>
      <c r="G497" s="5"/>
    </row>
    <row r="498" spans="2:7" ht="12.75">
      <c r="B498" s="5"/>
      <c r="C498" s="5"/>
      <c r="D498" s="5"/>
      <c r="E498" s="5"/>
      <c r="F498" s="5"/>
      <c r="G498" s="5"/>
    </row>
    <row r="499" spans="2:7" ht="12.75">
      <c r="B499" s="5"/>
      <c r="C499" s="5"/>
      <c r="D499" s="5"/>
      <c r="E499" s="5"/>
      <c r="F499" s="5"/>
      <c r="G499" s="5"/>
    </row>
    <row r="500" spans="2:7" ht="12.75">
      <c r="B500" s="5"/>
      <c r="C500" s="5"/>
      <c r="D500" s="5"/>
      <c r="E500" s="5"/>
      <c r="F500" s="5"/>
      <c r="G500" s="5"/>
    </row>
    <row r="501" spans="2:7" ht="12.75">
      <c r="B501" s="5"/>
      <c r="C501" s="5"/>
      <c r="D501" s="5"/>
      <c r="E501" s="5"/>
      <c r="F501" s="5"/>
      <c r="G501" s="5"/>
    </row>
    <row r="502" spans="2:7" ht="12.75">
      <c r="B502" s="5"/>
      <c r="C502" s="5"/>
      <c r="D502" s="5"/>
      <c r="E502" s="5"/>
      <c r="F502" s="5"/>
      <c r="G502" s="5"/>
    </row>
    <row r="503" spans="2:7" ht="12.75">
      <c r="B503" s="5"/>
      <c r="C503" s="5"/>
      <c r="D503" s="5"/>
      <c r="E503" s="5"/>
      <c r="F503" s="5"/>
      <c r="G503" s="5"/>
    </row>
    <row r="504" spans="2:7" ht="12.75">
      <c r="B504" s="5"/>
      <c r="C504" s="5"/>
      <c r="D504" s="5"/>
      <c r="E504" s="5"/>
      <c r="F504" s="5"/>
      <c r="G504" s="5"/>
    </row>
    <row r="505" spans="2:7" ht="12.75">
      <c r="B505" s="5"/>
      <c r="C505" s="5"/>
      <c r="D505" s="5"/>
      <c r="E505" s="5"/>
      <c r="F505" s="5"/>
      <c r="G505" s="5"/>
    </row>
    <row r="506" spans="2:7" ht="12.75">
      <c r="B506" s="5"/>
      <c r="C506" s="5"/>
      <c r="D506" s="5"/>
      <c r="E506" s="5"/>
      <c r="F506" s="5"/>
      <c r="G506" s="5"/>
    </row>
    <row r="507" spans="2:7" ht="12.75">
      <c r="B507" s="5"/>
      <c r="C507" s="5"/>
      <c r="D507" s="5"/>
      <c r="E507" s="5"/>
      <c r="F507" s="5"/>
      <c r="G507" s="5"/>
    </row>
    <row r="508" spans="2:7" ht="12.75">
      <c r="B508" s="5"/>
      <c r="C508" s="5"/>
      <c r="D508" s="5"/>
      <c r="E508" s="5"/>
      <c r="F508" s="5"/>
      <c r="G508" s="5"/>
    </row>
    <row r="509" spans="2:7" ht="12.75">
      <c r="B509" s="5"/>
      <c r="C509" s="5"/>
      <c r="D509" s="5"/>
      <c r="E509" s="5"/>
      <c r="F509" s="5"/>
      <c r="G509" s="5"/>
    </row>
    <row r="510" spans="2:7" ht="12.75">
      <c r="B510" s="5"/>
      <c r="C510" s="5"/>
      <c r="D510" s="5"/>
      <c r="E510" s="5"/>
      <c r="F510" s="5"/>
      <c r="G510" s="5"/>
    </row>
    <row r="511" spans="2:7" ht="12.75">
      <c r="B511" s="5"/>
      <c r="C511" s="5"/>
      <c r="D511" s="5"/>
      <c r="E511" s="5"/>
      <c r="F511" s="5"/>
      <c r="G511" s="5"/>
    </row>
    <row r="512" spans="2:7" ht="12.75">
      <c r="B512" s="5"/>
      <c r="C512" s="5"/>
      <c r="D512" s="5"/>
      <c r="E512" s="5"/>
      <c r="F512" s="5"/>
      <c r="G512" s="5"/>
    </row>
    <row r="513" spans="2:7" ht="12.75">
      <c r="B513" s="5"/>
      <c r="C513" s="5"/>
      <c r="D513" s="5"/>
      <c r="E513" s="5"/>
      <c r="F513" s="5"/>
      <c r="G513" s="5"/>
    </row>
    <row r="514" spans="2:7" ht="12.75">
      <c r="B514" s="5"/>
      <c r="C514" s="5"/>
      <c r="D514" s="5"/>
      <c r="E514" s="5"/>
      <c r="F514" s="5"/>
      <c r="G514" s="5"/>
    </row>
    <row r="515" spans="2:7" ht="12.75">
      <c r="B515" s="5"/>
      <c r="C515" s="5"/>
      <c r="D515" s="5"/>
      <c r="E515" s="5"/>
      <c r="F515" s="5"/>
      <c r="G515" s="5"/>
    </row>
    <row r="516" spans="2:7" ht="12.75">
      <c r="B516" s="5"/>
      <c r="C516" s="5"/>
      <c r="D516" s="5"/>
      <c r="E516" s="5"/>
      <c r="F516" s="5"/>
      <c r="G516" s="5"/>
    </row>
    <row r="517" spans="2:7" ht="12.75">
      <c r="B517" s="5"/>
      <c r="C517" s="5"/>
      <c r="D517" s="5"/>
      <c r="E517" s="5"/>
      <c r="F517" s="5"/>
      <c r="G517" s="5"/>
    </row>
    <row r="518" spans="2:7" ht="12.75">
      <c r="B518" s="5"/>
      <c r="C518" s="5"/>
      <c r="D518" s="5"/>
      <c r="E518" s="5"/>
      <c r="F518" s="5"/>
      <c r="G518" s="5"/>
    </row>
    <row r="519" spans="2:7" ht="12.75">
      <c r="B519" s="5"/>
      <c r="C519" s="5"/>
      <c r="D519" s="5"/>
      <c r="E519" s="5"/>
      <c r="F519" s="5"/>
      <c r="G519" s="5"/>
    </row>
    <row r="520" spans="2:7" ht="12.75">
      <c r="B520" s="5"/>
      <c r="C520" s="5"/>
      <c r="D520" s="5"/>
      <c r="E520" s="5"/>
      <c r="F520" s="5"/>
      <c r="G520" s="5"/>
    </row>
    <row r="521" spans="2:7" ht="12.75">
      <c r="B521" s="5"/>
      <c r="C521" s="5"/>
      <c r="D521" s="5"/>
      <c r="E521" s="5"/>
      <c r="F521" s="5"/>
      <c r="G521" s="5"/>
    </row>
    <row r="522" spans="2:7" ht="12.75">
      <c r="B522" s="5"/>
      <c r="C522" s="5"/>
      <c r="D522" s="5"/>
      <c r="E522" s="5"/>
      <c r="F522" s="5"/>
      <c r="G522" s="5"/>
    </row>
    <row r="523" spans="2:7" ht="12.75">
      <c r="B523" s="5"/>
      <c r="C523" s="5"/>
      <c r="D523" s="5"/>
      <c r="E523" s="5"/>
      <c r="F523" s="5"/>
      <c r="G523" s="5"/>
    </row>
    <row r="524" spans="2:7" ht="12.75">
      <c r="B524" s="5"/>
      <c r="C524" s="5"/>
      <c r="D524" s="5"/>
      <c r="E524" s="5"/>
      <c r="F524" s="5"/>
      <c r="G524" s="5"/>
    </row>
    <row r="525" spans="2:7" ht="12.75">
      <c r="B525" s="5"/>
      <c r="C525" s="5"/>
      <c r="D525" s="5"/>
      <c r="E525" s="5"/>
      <c r="F525" s="5"/>
      <c r="G525" s="5"/>
    </row>
    <row r="526" spans="2:7" ht="12.75">
      <c r="B526" s="5"/>
      <c r="C526" s="5"/>
      <c r="D526" s="5"/>
      <c r="E526" s="5"/>
      <c r="F526" s="5"/>
      <c r="G526" s="5"/>
    </row>
    <row r="527" spans="2:7" ht="12.75">
      <c r="B527" s="5"/>
      <c r="C527" s="5"/>
      <c r="D527" s="5"/>
      <c r="E527" s="5"/>
      <c r="F527" s="5"/>
      <c r="G527" s="5"/>
    </row>
    <row r="528" spans="2:7" ht="12.75">
      <c r="B528" s="5"/>
      <c r="C528" s="5"/>
      <c r="D528" s="5"/>
      <c r="E528" s="5"/>
      <c r="F528" s="5"/>
      <c r="G528" s="5"/>
    </row>
    <row r="529" spans="2:7" ht="12.75">
      <c r="B529" s="5"/>
      <c r="C529" s="5"/>
      <c r="D529" s="5"/>
      <c r="E529" s="5"/>
      <c r="F529" s="5"/>
      <c r="G529" s="5"/>
    </row>
    <row r="530" spans="2:7" ht="12.75">
      <c r="B530" s="5"/>
      <c r="C530" s="5"/>
      <c r="D530" s="5"/>
      <c r="E530" s="5"/>
      <c r="F530" s="5"/>
      <c r="G530" s="5"/>
    </row>
    <row r="531" spans="2:7" ht="12.75">
      <c r="B531" s="5"/>
      <c r="C531" s="5"/>
      <c r="D531" s="5"/>
      <c r="E531" s="5"/>
      <c r="F531" s="5"/>
      <c r="G531" s="5"/>
    </row>
    <row r="532" spans="2:7" ht="12.75">
      <c r="B532" s="5"/>
      <c r="C532" s="5"/>
      <c r="D532" s="5"/>
      <c r="E532" s="5"/>
      <c r="F532" s="5"/>
      <c r="G532" s="5"/>
    </row>
    <row r="533" spans="2:7" ht="12.75">
      <c r="B533" s="5"/>
      <c r="C533" s="5"/>
      <c r="D533" s="5"/>
      <c r="E533" s="5"/>
      <c r="F533" s="5"/>
      <c r="G533" s="5"/>
    </row>
    <row r="534" spans="2:7" ht="12.75">
      <c r="B534" s="5"/>
      <c r="C534" s="5"/>
      <c r="D534" s="5"/>
      <c r="E534" s="5"/>
      <c r="F534" s="5"/>
      <c r="G534" s="5"/>
    </row>
    <row r="535" spans="2:7" ht="12.75">
      <c r="B535" s="5"/>
      <c r="C535" s="5"/>
      <c r="D535" s="5"/>
      <c r="E535" s="5"/>
      <c r="F535" s="5"/>
      <c r="G535" s="5"/>
    </row>
    <row r="536" spans="2:7" ht="12.75">
      <c r="B536" s="5"/>
      <c r="C536" s="5"/>
      <c r="D536" s="5"/>
      <c r="E536" s="5"/>
      <c r="F536" s="5"/>
      <c r="G536" s="5"/>
    </row>
    <row r="537" spans="2:7" ht="12.75">
      <c r="B537" s="5"/>
      <c r="C537" s="5"/>
      <c r="D537" s="5"/>
      <c r="E537" s="5"/>
      <c r="F537" s="5"/>
      <c r="G537" s="5"/>
    </row>
    <row r="538" spans="2:7" ht="12.75">
      <c r="B538" s="5"/>
      <c r="C538" s="5"/>
      <c r="D538" s="5"/>
      <c r="E538" s="5"/>
      <c r="F538" s="5"/>
      <c r="G538" s="5"/>
    </row>
    <row r="539" spans="2:7" ht="12.75">
      <c r="B539" s="5"/>
      <c r="C539" s="5"/>
      <c r="D539" s="5"/>
      <c r="E539" s="5"/>
      <c r="F539" s="5"/>
      <c r="G539" s="5"/>
    </row>
    <row r="540" spans="2:7" ht="12.75">
      <c r="B540" s="5"/>
      <c r="C540" s="5"/>
      <c r="D540" s="5"/>
      <c r="E540" s="5"/>
      <c r="F540" s="5"/>
      <c r="G540" s="5"/>
    </row>
    <row r="541" spans="2:7" ht="12.75">
      <c r="B541" s="5"/>
      <c r="C541" s="5"/>
      <c r="D541" s="5"/>
      <c r="E541" s="5"/>
      <c r="F541" s="5"/>
      <c r="G541" s="5"/>
    </row>
    <row r="542" spans="2:7" ht="12.75">
      <c r="B542" s="5"/>
      <c r="C542" s="5"/>
      <c r="D542" s="5"/>
      <c r="E542" s="5"/>
      <c r="F542" s="5"/>
      <c r="G542" s="5"/>
    </row>
    <row r="543" spans="2:7" ht="12.75">
      <c r="B543" s="5"/>
      <c r="C543" s="5"/>
      <c r="D543" s="5"/>
      <c r="E543" s="5"/>
      <c r="F543" s="5"/>
      <c r="G543" s="5"/>
    </row>
    <row r="544" spans="2:7" ht="12.75">
      <c r="B544" s="5"/>
      <c r="C544" s="5"/>
      <c r="D544" s="5"/>
      <c r="E544" s="5"/>
      <c r="F544" s="5"/>
      <c r="G544" s="5"/>
    </row>
    <row r="545" spans="2:7" ht="12.75">
      <c r="B545" s="5"/>
      <c r="C545" s="5"/>
      <c r="D545" s="5"/>
      <c r="E545" s="5"/>
      <c r="F545" s="5"/>
      <c r="G545" s="5"/>
    </row>
    <row r="546" spans="2:7" ht="12.75">
      <c r="B546" s="5"/>
      <c r="C546" s="5"/>
      <c r="D546" s="5"/>
      <c r="E546" s="5"/>
      <c r="F546" s="5"/>
      <c r="G546" s="5"/>
    </row>
    <row r="547" spans="2:7" ht="12.75">
      <c r="B547" s="5"/>
      <c r="C547" s="5"/>
      <c r="D547" s="5"/>
      <c r="E547" s="5"/>
      <c r="F547" s="5"/>
      <c r="G547" s="5"/>
    </row>
    <row r="548" spans="2:7" ht="12.75">
      <c r="B548" s="5"/>
      <c r="C548" s="5"/>
      <c r="D548" s="5"/>
      <c r="E548" s="5"/>
      <c r="F548" s="5"/>
      <c r="G548" s="5"/>
    </row>
  </sheetData>
  <sheetProtection/>
  <mergeCells count="2">
    <mergeCell ref="A3:G3"/>
    <mergeCell ref="A2:G2"/>
  </mergeCells>
  <printOptions horizontalCentered="1"/>
  <pageMargins left="0.5" right="0.5" top="0.75" bottom="0.75" header="0.3" footer="0.3"/>
  <pageSetup fitToHeight="1" fitToWidth="1" horizontalDpi="600" verticalDpi="600" orientation="portrait"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CamilleG</dc:creator>
  <cp:keywords/>
  <dc:description/>
  <cp:lastModifiedBy>Phillip Taylor</cp:lastModifiedBy>
  <cp:lastPrinted>2014-04-23T16:32:43Z</cp:lastPrinted>
  <dcterms:created xsi:type="dcterms:W3CDTF">2002-08-09T16:11:02Z</dcterms:created>
  <dcterms:modified xsi:type="dcterms:W3CDTF">2024-04-05T19:38:15Z</dcterms:modified>
  <cp:category/>
  <cp:version/>
  <cp:contentType/>
  <cp:contentStatus/>
</cp:coreProperties>
</file>