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Z:\Prework Files\Workfile 1\14 Website Statistics\1. Published Tables\Financial Sector\Monetary Authorities\"/>
    </mc:Choice>
  </mc:AlternateContent>
  <xr:revisionPtr revIDLastSave="0" documentId="13_ncr:1_{346F89D2-0BF7-417D-99C6-7529B034E537}" xr6:coauthVersionLast="36" xr6:coauthVersionMax="36" xr10:uidLastSave="{00000000-0000-0000-0000-000000000000}"/>
  <bookViews>
    <workbookView xWindow="32760" yWindow="32760" windowWidth="23040" windowHeight="9060" firstSheet="1" activeTab="1" xr2:uid="{00000000-000D-0000-FFFF-FFFF00000000}"/>
  </bookViews>
  <sheets>
    <sheet name="Jan 1993-May 2017" sheetId="1" state="hidden" r:id="rId1"/>
    <sheet name="FS.MA.05" sheetId="4" r:id="rId2"/>
    <sheet name="Notes" sheetId="2" r:id="rId3"/>
  </sheets>
  <externalReferences>
    <externalReference r:id="rId4"/>
    <externalReference r:id="rId5"/>
    <externalReference r:id="rId6"/>
  </externalReferences>
  <calcPr calcId="191029"/>
</workbook>
</file>

<file path=xl/calcChain.xml><?xml version="1.0" encoding="utf-8"?>
<calcChain xmlns="http://schemas.openxmlformats.org/spreadsheetml/2006/main">
  <c r="B387" i="4" l="1"/>
  <c r="C387" i="4"/>
  <c r="D387" i="4"/>
  <c r="G387" i="4" s="1"/>
  <c r="M387" i="4" s="1"/>
  <c r="E387" i="4"/>
  <c r="F387" i="4"/>
  <c r="H387" i="4"/>
  <c r="I387" i="4"/>
  <c r="J387" i="4"/>
  <c r="K387" i="4"/>
  <c r="L387" i="4"/>
  <c r="B386" i="4" l="1"/>
  <c r="D386" i="4" s="1"/>
  <c r="C386" i="4"/>
  <c r="E386" i="4"/>
  <c r="F386" i="4"/>
  <c r="H386" i="4"/>
  <c r="I386" i="4"/>
  <c r="J386" i="4"/>
  <c r="K386" i="4" l="1"/>
  <c r="L386" i="4"/>
  <c r="G386" i="4"/>
  <c r="M386" i="4" s="1"/>
  <c r="B385" i="4"/>
  <c r="C385" i="4"/>
  <c r="E385" i="4"/>
  <c r="F385" i="4"/>
  <c r="H385" i="4"/>
  <c r="I385" i="4"/>
  <c r="J385" i="4"/>
  <c r="K385" i="4" l="1"/>
  <c r="D385" i="4"/>
  <c r="L385" i="4" s="1"/>
  <c r="B384" i="4"/>
  <c r="C384" i="4"/>
  <c r="E384" i="4"/>
  <c r="F384" i="4"/>
  <c r="H384" i="4"/>
  <c r="I384" i="4"/>
  <c r="J384" i="4"/>
  <c r="G385" i="4" l="1"/>
  <c r="M385" i="4" s="1"/>
  <c r="K384" i="4"/>
  <c r="D384" i="4"/>
  <c r="G384" i="4" s="1"/>
  <c r="M384" i="4" s="1"/>
  <c r="B383" i="4"/>
  <c r="C383" i="4"/>
  <c r="E383" i="4"/>
  <c r="F383" i="4"/>
  <c r="H383" i="4"/>
  <c r="I383" i="4"/>
  <c r="J383" i="4"/>
  <c r="L384" i="4" l="1"/>
  <c r="K383" i="4"/>
  <c r="D383" i="4"/>
  <c r="G383" i="4" s="1"/>
  <c r="M383" i="4" s="1"/>
  <c r="B382" i="4"/>
  <c r="C382" i="4"/>
  <c r="E382" i="4"/>
  <c r="F382" i="4"/>
  <c r="H382" i="4"/>
  <c r="I382" i="4"/>
  <c r="J382" i="4"/>
  <c r="L383" i="4" l="1"/>
  <c r="D382" i="4"/>
  <c r="K382" i="4"/>
  <c r="G382" i="4"/>
  <c r="M382" i="4" s="1"/>
  <c r="L382" i="4"/>
  <c r="B381" i="4"/>
  <c r="C381" i="4"/>
  <c r="E381" i="4"/>
  <c r="F381" i="4"/>
  <c r="H381" i="4"/>
  <c r="I381" i="4"/>
  <c r="J381" i="4"/>
  <c r="K381" i="4" l="1"/>
  <c r="D381" i="4"/>
  <c r="L381" i="4"/>
  <c r="G381" i="4"/>
  <c r="B380" i="4"/>
  <c r="C380" i="4"/>
  <c r="E380" i="4"/>
  <c r="F380" i="4"/>
  <c r="H380" i="4"/>
  <c r="I380" i="4"/>
  <c r="J380" i="4"/>
  <c r="M381" i="4" l="1"/>
  <c r="D380" i="4"/>
  <c r="G380" i="4" s="1"/>
  <c r="K380" i="4"/>
  <c r="B379" i="4"/>
  <c r="C379" i="4"/>
  <c r="E379" i="4"/>
  <c r="F379" i="4"/>
  <c r="H379" i="4"/>
  <c r="I379" i="4"/>
  <c r="J379" i="4"/>
  <c r="L380" i="4" l="1"/>
  <c r="M380" i="4"/>
  <c r="D379" i="4"/>
  <c r="G379" i="4" s="1"/>
  <c r="K379" i="4"/>
  <c r="L379" i="4" l="1"/>
  <c r="M379" i="4"/>
  <c r="B378" i="4"/>
  <c r="C378" i="4"/>
  <c r="E378" i="4"/>
  <c r="F378" i="4"/>
  <c r="H378" i="4"/>
  <c r="I378" i="4"/>
  <c r="J378" i="4"/>
  <c r="D378" i="4" l="1"/>
  <c r="G378" i="4" s="1"/>
  <c r="K378" i="4"/>
  <c r="B377" i="4"/>
  <c r="C377" i="4"/>
  <c r="D377" i="4" s="1"/>
  <c r="E377" i="4"/>
  <c r="F377" i="4"/>
  <c r="H377" i="4"/>
  <c r="I377" i="4"/>
  <c r="J377" i="4"/>
  <c r="L378" i="4" l="1"/>
  <c r="M378" i="4"/>
  <c r="G377" i="4"/>
  <c r="K377" i="4"/>
  <c r="L377" i="4"/>
  <c r="B376" i="4"/>
  <c r="C376" i="4"/>
  <c r="E376" i="4"/>
  <c r="F376" i="4"/>
  <c r="H376" i="4"/>
  <c r="I376" i="4"/>
  <c r="J376" i="4"/>
  <c r="M377" i="4" l="1"/>
  <c r="D376" i="4"/>
  <c r="G376" i="4" s="1"/>
  <c r="K376" i="4"/>
  <c r="B375" i="4"/>
  <c r="C375" i="4"/>
  <c r="E375" i="4"/>
  <c r="F375" i="4"/>
  <c r="H375" i="4"/>
  <c r="I375" i="4"/>
  <c r="J375" i="4"/>
  <c r="L376" i="4" l="1"/>
  <c r="M376" i="4"/>
  <c r="D375" i="4"/>
  <c r="L375" i="4" s="1"/>
  <c r="G375" i="4"/>
  <c r="K375" i="4"/>
  <c r="B373" i="4"/>
  <c r="C373" i="4"/>
  <c r="E373" i="4"/>
  <c r="F373" i="4"/>
  <c r="H373" i="4"/>
  <c r="I373" i="4"/>
  <c r="J373" i="4"/>
  <c r="B374" i="4"/>
  <c r="C374" i="4"/>
  <c r="E374" i="4"/>
  <c r="F374" i="4"/>
  <c r="H374" i="4"/>
  <c r="I374" i="4"/>
  <c r="J374" i="4"/>
  <c r="M375" i="4" l="1"/>
  <c r="K374" i="4"/>
  <c r="D373" i="4"/>
  <c r="G373" i="4" s="1"/>
  <c r="D374" i="4"/>
  <c r="G374" i="4" s="1"/>
  <c r="K373" i="4"/>
  <c r="B372" i="4"/>
  <c r="C372" i="4"/>
  <c r="E372" i="4"/>
  <c r="F372" i="4"/>
  <c r="H372" i="4"/>
  <c r="I372" i="4"/>
  <c r="J372" i="4"/>
  <c r="M374" i="4" l="1"/>
  <c r="M373" i="4"/>
  <c r="L373" i="4"/>
  <c r="L374" i="4"/>
  <c r="D372" i="4"/>
  <c r="L372" i="4" s="1"/>
  <c r="K372" i="4"/>
  <c r="H371" i="4"/>
  <c r="I371" i="4"/>
  <c r="J371" i="4"/>
  <c r="G372" i="4" l="1"/>
  <c r="M372" i="4" s="1"/>
  <c r="K371" i="4"/>
  <c r="F371" i="4"/>
  <c r="B371" i="4"/>
  <c r="E371" i="4" l="1"/>
  <c r="C371" i="4"/>
  <c r="D371" i="4" s="1"/>
  <c r="L371" i="4" l="1"/>
  <c r="G371" i="4"/>
  <c r="M371" i="4" s="1"/>
  <c r="B370" i="4" l="1"/>
  <c r="C370" i="4"/>
  <c r="E370" i="4"/>
  <c r="F370" i="4"/>
  <c r="H370" i="4"/>
  <c r="I370" i="4"/>
  <c r="J370" i="4"/>
  <c r="D370" i="4" l="1"/>
  <c r="G370" i="4" s="1"/>
  <c r="K370" i="4"/>
  <c r="B369" i="4"/>
  <c r="C369" i="4"/>
  <c r="E369" i="4"/>
  <c r="F369" i="4"/>
  <c r="H369" i="4"/>
  <c r="I369" i="4"/>
  <c r="J369" i="4"/>
  <c r="D369" i="4" l="1"/>
  <c r="G369" i="4" s="1"/>
  <c r="M370" i="4"/>
  <c r="L370" i="4"/>
  <c r="K369" i="4"/>
  <c r="B368" i="4"/>
  <c r="C368" i="4"/>
  <c r="E368" i="4"/>
  <c r="F368" i="4"/>
  <c r="H368" i="4"/>
  <c r="I368" i="4"/>
  <c r="J368" i="4"/>
  <c r="L369" i="4" l="1"/>
  <c r="M369" i="4"/>
  <c r="D368" i="4"/>
  <c r="G368" i="4" s="1"/>
  <c r="K368" i="4"/>
  <c r="B367" i="4"/>
  <c r="C367" i="4"/>
  <c r="E367" i="4"/>
  <c r="F367" i="4"/>
  <c r="H367" i="4"/>
  <c r="I367" i="4"/>
  <c r="J367" i="4"/>
  <c r="M368" i="4" l="1"/>
  <c r="L368" i="4"/>
  <c r="K367" i="4"/>
  <c r="D367" i="4"/>
  <c r="L367" i="4" s="1"/>
  <c r="B366" i="4"/>
  <c r="C366" i="4"/>
  <c r="E366" i="4"/>
  <c r="F366" i="4"/>
  <c r="H366" i="4"/>
  <c r="I366" i="4"/>
  <c r="J366" i="4"/>
  <c r="G367" i="4" l="1"/>
  <c r="M367" i="4" s="1"/>
  <c r="D366" i="4"/>
  <c r="G366" i="4" s="1"/>
  <c r="K366" i="4"/>
  <c r="H365" i="4"/>
  <c r="I365" i="4"/>
  <c r="J365" i="4"/>
  <c r="M366" i="4" l="1"/>
  <c r="L366" i="4"/>
  <c r="K365" i="4"/>
  <c r="C365" i="4"/>
  <c r="F365" i="4" l="1"/>
  <c r="E365" i="4"/>
  <c r="B365" i="4"/>
  <c r="D365" i="4" s="1"/>
  <c r="G365" i="4" l="1"/>
  <c r="M365" i="4" s="1"/>
  <c r="L365" i="4"/>
  <c r="B364" i="4" l="1"/>
  <c r="C364" i="4"/>
  <c r="E364" i="4"/>
  <c r="F364" i="4"/>
  <c r="H364" i="4"/>
  <c r="I364" i="4"/>
  <c r="J364" i="4"/>
  <c r="K364" i="4" l="1"/>
  <c r="D364" i="4"/>
  <c r="G364" i="4" s="1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M364" i="4" l="1"/>
  <c r="L364" i="4"/>
  <c r="H75" i="4"/>
  <c r="K75" i="4" s="1"/>
  <c r="H76" i="4"/>
  <c r="K76" i="4" s="1"/>
  <c r="H77" i="4"/>
  <c r="K77" i="4" s="1"/>
  <c r="H78" i="4"/>
  <c r="K78" i="4" s="1"/>
  <c r="H79" i="4"/>
  <c r="K79" i="4" s="1"/>
  <c r="H80" i="4"/>
  <c r="K80" i="4" s="1"/>
  <c r="H81" i="4"/>
  <c r="K81" i="4" s="1"/>
  <c r="H82" i="4"/>
  <c r="K82" i="4" s="1"/>
  <c r="H83" i="4"/>
  <c r="K83" i="4" s="1"/>
  <c r="H84" i="4"/>
  <c r="K84" i="4" s="1"/>
  <c r="H85" i="4"/>
  <c r="K85" i="4" s="1"/>
  <c r="H86" i="4"/>
  <c r="K86" i="4" s="1"/>
  <c r="H87" i="4"/>
  <c r="K87" i="4" s="1"/>
  <c r="H88" i="4"/>
  <c r="K88" i="4" s="1"/>
  <c r="H89" i="4"/>
  <c r="K89" i="4" s="1"/>
  <c r="H90" i="4"/>
  <c r="K90" i="4" s="1"/>
  <c r="H91" i="4"/>
  <c r="K91" i="4" s="1"/>
  <c r="H92" i="4"/>
  <c r="K92" i="4" s="1"/>
  <c r="H93" i="4"/>
  <c r="K93" i="4" s="1"/>
  <c r="H94" i="4"/>
  <c r="K94" i="4" s="1"/>
  <c r="H95" i="4"/>
  <c r="K95" i="4" s="1"/>
  <c r="H96" i="4"/>
  <c r="K96" i="4" s="1"/>
  <c r="H97" i="4"/>
  <c r="K97" i="4" s="1"/>
  <c r="H98" i="4"/>
  <c r="K98" i="4" s="1"/>
  <c r="H99" i="4"/>
  <c r="K99" i="4" s="1"/>
  <c r="H100" i="4"/>
  <c r="K100" i="4" s="1"/>
  <c r="H101" i="4"/>
  <c r="K101" i="4" s="1"/>
  <c r="H102" i="4"/>
  <c r="K102" i="4" s="1"/>
  <c r="H103" i="4"/>
  <c r="K103" i="4" s="1"/>
  <c r="H104" i="4"/>
  <c r="K104" i="4" s="1"/>
  <c r="H105" i="4"/>
  <c r="K105" i="4" s="1"/>
  <c r="H106" i="4"/>
  <c r="K106" i="4" s="1"/>
  <c r="H107" i="4"/>
  <c r="K107" i="4" s="1"/>
  <c r="H108" i="4"/>
  <c r="K108" i="4" s="1"/>
  <c r="H109" i="4"/>
  <c r="K109" i="4" s="1"/>
  <c r="H110" i="4"/>
  <c r="K110" i="4" s="1"/>
  <c r="H111" i="4"/>
  <c r="K111" i="4" s="1"/>
  <c r="H112" i="4"/>
  <c r="K112" i="4" s="1"/>
  <c r="H113" i="4"/>
  <c r="K113" i="4" s="1"/>
  <c r="H114" i="4"/>
  <c r="K114" i="4" s="1"/>
  <c r="H115" i="4"/>
  <c r="K115" i="4" s="1"/>
  <c r="H116" i="4"/>
  <c r="K116" i="4" s="1"/>
  <c r="H117" i="4"/>
  <c r="K117" i="4" s="1"/>
  <c r="H118" i="4"/>
  <c r="K118" i="4" s="1"/>
  <c r="H119" i="4"/>
  <c r="K119" i="4" s="1"/>
  <c r="H120" i="4"/>
  <c r="K120" i="4" s="1"/>
  <c r="H121" i="4"/>
  <c r="K121" i="4" s="1"/>
  <c r="H122" i="4"/>
  <c r="K122" i="4" s="1"/>
  <c r="H123" i="4"/>
  <c r="K123" i="4" s="1"/>
  <c r="H124" i="4"/>
  <c r="K124" i="4" s="1"/>
  <c r="H125" i="4"/>
  <c r="K125" i="4" s="1"/>
  <c r="H126" i="4"/>
  <c r="K126" i="4" s="1"/>
  <c r="H127" i="4"/>
  <c r="K127" i="4" s="1"/>
  <c r="H128" i="4"/>
  <c r="K128" i="4" s="1"/>
  <c r="H129" i="4"/>
  <c r="K129" i="4" s="1"/>
  <c r="H130" i="4"/>
  <c r="K130" i="4" s="1"/>
  <c r="H131" i="4"/>
  <c r="K131" i="4" s="1"/>
  <c r="H132" i="4"/>
  <c r="K132" i="4" s="1"/>
  <c r="H133" i="4"/>
  <c r="K133" i="4" s="1"/>
  <c r="H134" i="4"/>
  <c r="K134" i="4" s="1"/>
  <c r="H135" i="4"/>
  <c r="K135" i="4" s="1"/>
  <c r="H136" i="4"/>
  <c r="K136" i="4" s="1"/>
  <c r="H137" i="4"/>
  <c r="K137" i="4" s="1"/>
  <c r="H138" i="4"/>
  <c r="K138" i="4" s="1"/>
  <c r="H139" i="4"/>
  <c r="K139" i="4" s="1"/>
  <c r="H140" i="4"/>
  <c r="K140" i="4" s="1"/>
  <c r="H141" i="4"/>
  <c r="K141" i="4" s="1"/>
  <c r="H142" i="4"/>
  <c r="K142" i="4" s="1"/>
  <c r="H143" i="4"/>
  <c r="K143" i="4" s="1"/>
  <c r="H144" i="4"/>
  <c r="K144" i="4" s="1"/>
  <c r="H145" i="4"/>
  <c r="K145" i="4" s="1"/>
  <c r="H146" i="4"/>
  <c r="K146" i="4" s="1"/>
  <c r="H147" i="4"/>
  <c r="K147" i="4" s="1"/>
  <c r="H148" i="4"/>
  <c r="K148" i="4" s="1"/>
  <c r="H149" i="4"/>
  <c r="K149" i="4" s="1"/>
  <c r="H150" i="4"/>
  <c r="K150" i="4" s="1"/>
  <c r="H151" i="4"/>
  <c r="K151" i="4" s="1"/>
  <c r="H152" i="4"/>
  <c r="K152" i="4" s="1"/>
  <c r="H153" i="4"/>
  <c r="K153" i="4" s="1"/>
  <c r="H154" i="4"/>
  <c r="K154" i="4" s="1"/>
  <c r="H155" i="4"/>
  <c r="K155" i="4" s="1"/>
  <c r="H156" i="4"/>
  <c r="K156" i="4" s="1"/>
  <c r="H157" i="4"/>
  <c r="K157" i="4" s="1"/>
  <c r="H158" i="4"/>
  <c r="K158" i="4" s="1"/>
  <c r="H159" i="4"/>
  <c r="K159" i="4" s="1"/>
  <c r="H160" i="4"/>
  <c r="K160" i="4" s="1"/>
  <c r="H161" i="4"/>
  <c r="K161" i="4" s="1"/>
  <c r="H162" i="4"/>
  <c r="K162" i="4" s="1"/>
  <c r="H163" i="4"/>
  <c r="K163" i="4" s="1"/>
  <c r="H164" i="4"/>
  <c r="K164" i="4" s="1"/>
  <c r="H165" i="4"/>
  <c r="K165" i="4" s="1"/>
  <c r="H166" i="4"/>
  <c r="K166" i="4" s="1"/>
  <c r="H167" i="4"/>
  <c r="K167" i="4" s="1"/>
  <c r="H168" i="4"/>
  <c r="K168" i="4" s="1"/>
  <c r="H169" i="4"/>
  <c r="K169" i="4" s="1"/>
  <c r="H170" i="4"/>
  <c r="K170" i="4" s="1"/>
  <c r="H171" i="4"/>
  <c r="K171" i="4" s="1"/>
  <c r="H172" i="4"/>
  <c r="K172" i="4" s="1"/>
  <c r="H173" i="4"/>
  <c r="K173" i="4" s="1"/>
  <c r="H174" i="4"/>
  <c r="K174" i="4" s="1"/>
  <c r="H175" i="4"/>
  <c r="K175" i="4" s="1"/>
  <c r="H176" i="4"/>
  <c r="K176" i="4" s="1"/>
  <c r="H177" i="4"/>
  <c r="K177" i="4" s="1"/>
  <c r="H178" i="4"/>
  <c r="K178" i="4" s="1"/>
  <c r="H179" i="4"/>
  <c r="K179" i="4" s="1"/>
  <c r="H180" i="4"/>
  <c r="K180" i="4" s="1"/>
  <c r="H181" i="4"/>
  <c r="K181" i="4" s="1"/>
  <c r="H182" i="4"/>
  <c r="K182" i="4" s="1"/>
  <c r="H183" i="4"/>
  <c r="K183" i="4" s="1"/>
  <c r="H184" i="4"/>
  <c r="K184" i="4" s="1"/>
  <c r="H185" i="4"/>
  <c r="K185" i="4" s="1"/>
  <c r="H186" i="4"/>
  <c r="K186" i="4" s="1"/>
  <c r="H187" i="4"/>
  <c r="K187" i="4" s="1"/>
  <c r="H188" i="4"/>
  <c r="K188" i="4" s="1"/>
  <c r="H189" i="4"/>
  <c r="K189" i="4" s="1"/>
  <c r="H190" i="4"/>
  <c r="K190" i="4" s="1"/>
  <c r="H191" i="4"/>
  <c r="K191" i="4" s="1"/>
  <c r="H192" i="4"/>
  <c r="K192" i="4" s="1"/>
  <c r="H193" i="4"/>
  <c r="K193" i="4" s="1"/>
  <c r="H194" i="4"/>
  <c r="K194" i="4" s="1"/>
  <c r="H195" i="4"/>
  <c r="K195" i="4" s="1"/>
  <c r="H196" i="4"/>
  <c r="K196" i="4" s="1"/>
  <c r="H197" i="4"/>
  <c r="K197" i="4" s="1"/>
  <c r="H198" i="4"/>
  <c r="K198" i="4" s="1"/>
  <c r="H199" i="4"/>
  <c r="K199" i="4" s="1"/>
  <c r="H200" i="4"/>
  <c r="K200" i="4" s="1"/>
  <c r="H201" i="4"/>
  <c r="K201" i="4" s="1"/>
  <c r="H202" i="4"/>
  <c r="K202" i="4" s="1"/>
  <c r="H203" i="4"/>
  <c r="K203" i="4" s="1"/>
  <c r="H204" i="4"/>
  <c r="K204" i="4" s="1"/>
  <c r="H205" i="4"/>
  <c r="K205" i="4" s="1"/>
  <c r="H206" i="4"/>
  <c r="K206" i="4" s="1"/>
  <c r="H207" i="4"/>
  <c r="K207" i="4" s="1"/>
  <c r="H208" i="4"/>
  <c r="K208" i="4" s="1"/>
  <c r="H209" i="4"/>
  <c r="K209" i="4" s="1"/>
  <c r="H210" i="4"/>
  <c r="K210" i="4" s="1"/>
  <c r="H211" i="4"/>
  <c r="K211" i="4" s="1"/>
  <c r="H212" i="4"/>
  <c r="K212" i="4" s="1"/>
  <c r="H213" i="4"/>
  <c r="K213" i="4" s="1"/>
  <c r="H214" i="4"/>
  <c r="K214" i="4" s="1"/>
  <c r="H215" i="4"/>
  <c r="K215" i="4" s="1"/>
  <c r="H216" i="4"/>
  <c r="K216" i="4" s="1"/>
  <c r="H217" i="4"/>
  <c r="K217" i="4" s="1"/>
  <c r="H218" i="4"/>
  <c r="K218" i="4" s="1"/>
  <c r="H219" i="4"/>
  <c r="K219" i="4" s="1"/>
  <c r="H220" i="4"/>
  <c r="K220" i="4" s="1"/>
  <c r="H221" i="4"/>
  <c r="K221" i="4" s="1"/>
  <c r="H222" i="4"/>
  <c r="K222" i="4" s="1"/>
  <c r="H223" i="4"/>
  <c r="K223" i="4" s="1"/>
  <c r="H224" i="4"/>
  <c r="K224" i="4" s="1"/>
  <c r="H225" i="4"/>
  <c r="K225" i="4" s="1"/>
  <c r="H226" i="4"/>
  <c r="K226" i="4" s="1"/>
  <c r="H227" i="4"/>
  <c r="K227" i="4" s="1"/>
  <c r="H228" i="4"/>
  <c r="K228" i="4" s="1"/>
  <c r="H229" i="4"/>
  <c r="K229" i="4" s="1"/>
  <c r="H230" i="4"/>
  <c r="K230" i="4" s="1"/>
  <c r="H231" i="4"/>
  <c r="K231" i="4" s="1"/>
  <c r="H232" i="4"/>
  <c r="K232" i="4" s="1"/>
  <c r="H233" i="4"/>
  <c r="K233" i="4" s="1"/>
  <c r="H234" i="4"/>
  <c r="K234" i="4" s="1"/>
  <c r="H235" i="4"/>
  <c r="K235" i="4" s="1"/>
  <c r="H236" i="4"/>
  <c r="K236" i="4" s="1"/>
  <c r="H237" i="4"/>
  <c r="K237" i="4" s="1"/>
  <c r="H238" i="4"/>
  <c r="K238" i="4" s="1"/>
  <c r="H239" i="4"/>
  <c r="K239" i="4" s="1"/>
  <c r="H240" i="4"/>
  <c r="K240" i="4" s="1"/>
  <c r="H241" i="4"/>
  <c r="K241" i="4" s="1"/>
  <c r="H242" i="4"/>
  <c r="K242" i="4" s="1"/>
  <c r="H243" i="4"/>
  <c r="K243" i="4" s="1"/>
  <c r="H244" i="4"/>
  <c r="K244" i="4" s="1"/>
  <c r="H245" i="4"/>
  <c r="K245" i="4" s="1"/>
  <c r="H246" i="4"/>
  <c r="K246" i="4" s="1"/>
  <c r="H247" i="4"/>
  <c r="K247" i="4" s="1"/>
  <c r="H248" i="4"/>
  <c r="K248" i="4" s="1"/>
  <c r="H249" i="4"/>
  <c r="K249" i="4" s="1"/>
  <c r="H250" i="4"/>
  <c r="K250" i="4" s="1"/>
  <c r="H251" i="4"/>
  <c r="K251" i="4" s="1"/>
  <c r="H252" i="4"/>
  <c r="K252" i="4" s="1"/>
  <c r="H253" i="4"/>
  <c r="K253" i="4" s="1"/>
  <c r="H254" i="4"/>
  <c r="K254" i="4" s="1"/>
  <c r="H255" i="4"/>
  <c r="K255" i="4" s="1"/>
  <c r="H256" i="4"/>
  <c r="K256" i="4" s="1"/>
  <c r="H257" i="4"/>
  <c r="K257" i="4" s="1"/>
  <c r="H258" i="4"/>
  <c r="K258" i="4" s="1"/>
  <c r="H259" i="4"/>
  <c r="K259" i="4" s="1"/>
  <c r="H260" i="4"/>
  <c r="K260" i="4" s="1"/>
  <c r="H261" i="4"/>
  <c r="K261" i="4" s="1"/>
  <c r="H262" i="4"/>
  <c r="K262" i="4" s="1"/>
  <c r="H263" i="4"/>
  <c r="K263" i="4" s="1"/>
  <c r="H264" i="4"/>
  <c r="K264" i="4" s="1"/>
  <c r="H265" i="4"/>
  <c r="K265" i="4" s="1"/>
  <c r="H266" i="4"/>
  <c r="K266" i="4" s="1"/>
  <c r="H267" i="4"/>
  <c r="K267" i="4" s="1"/>
  <c r="H268" i="4"/>
  <c r="K268" i="4" s="1"/>
  <c r="H269" i="4"/>
  <c r="K269" i="4" s="1"/>
  <c r="H270" i="4"/>
  <c r="K270" i="4" s="1"/>
  <c r="H271" i="4"/>
  <c r="K271" i="4" s="1"/>
  <c r="H272" i="4"/>
  <c r="K272" i="4" s="1"/>
  <c r="H273" i="4"/>
  <c r="K273" i="4" s="1"/>
  <c r="H274" i="4"/>
  <c r="K274" i="4" s="1"/>
  <c r="H275" i="4"/>
  <c r="K275" i="4" s="1"/>
  <c r="H276" i="4"/>
  <c r="K276" i="4" s="1"/>
  <c r="H277" i="4"/>
  <c r="K277" i="4" s="1"/>
  <c r="H278" i="4"/>
  <c r="K278" i="4" s="1"/>
  <c r="H279" i="4"/>
  <c r="K279" i="4" s="1"/>
  <c r="H280" i="4"/>
  <c r="K280" i="4" s="1"/>
  <c r="H281" i="4"/>
  <c r="K281" i="4" s="1"/>
  <c r="H282" i="4"/>
  <c r="K282" i="4" s="1"/>
  <c r="H283" i="4"/>
  <c r="K283" i="4" s="1"/>
  <c r="H284" i="4"/>
  <c r="K284" i="4" s="1"/>
  <c r="H285" i="4"/>
  <c r="K285" i="4" s="1"/>
  <c r="H286" i="4"/>
  <c r="K286" i="4" s="1"/>
  <c r="H287" i="4"/>
  <c r="K287" i="4" s="1"/>
  <c r="H288" i="4"/>
  <c r="K288" i="4" s="1"/>
  <c r="H289" i="4"/>
  <c r="K289" i="4" s="1"/>
  <c r="H290" i="4"/>
  <c r="K290" i="4" s="1"/>
  <c r="H291" i="4"/>
  <c r="K291" i="4" s="1"/>
  <c r="H292" i="4"/>
  <c r="K292" i="4" s="1"/>
  <c r="H293" i="4"/>
  <c r="K293" i="4" s="1"/>
  <c r="H294" i="4"/>
  <c r="K294" i="4" s="1"/>
  <c r="H295" i="4"/>
  <c r="K295" i="4" s="1"/>
  <c r="H296" i="4"/>
  <c r="K296" i="4" s="1"/>
  <c r="H297" i="4"/>
  <c r="K297" i="4" s="1"/>
  <c r="H298" i="4"/>
  <c r="K298" i="4" s="1"/>
  <c r="H299" i="4"/>
  <c r="K299" i="4" s="1"/>
  <c r="H300" i="4"/>
  <c r="K300" i="4" s="1"/>
  <c r="H301" i="4"/>
  <c r="K301" i="4" s="1"/>
  <c r="H302" i="4"/>
  <c r="K302" i="4" s="1"/>
  <c r="H303" i="4"/>
  <c r="K303" i="4" s="1"/>
  <c r="H304" i="4"/>
  <c r="K304" i="4" s="1"/>
  <c r="H305" i="4"/>
  <c r="K305" i="4" s="1"/>
  <c r="H306" i="4"/>
  <c r="K306" i="4" s="1"/>
  <c r="H307" i="4"/>
  <c r="K307" i="4" s="1"/>
  <c r="H308" i="4"/>
  <c r="K308" i="4" s="1"/>
  <c r="H309" i="4"/>
  <c r="K309" i="4" s="1"/>
  <c r="H310" i="4"/>
  <c r="K310" i="4" s="1"/>
  <c r="H311" i="4"/>
  <c r="K311" i="4" s="1"/>
  <c r="H312" i="4"/>
  <c r="K312" i="4" s="1"/>
  <c r="H313" i="4"/>
  <c r="K313" i="4" s="1"/>
  <c r="H314" i="4"/>
  <c r="K314" i="4" s="1"/>
  <c r="H315" i="4"/>
  <c r="K315" i="4" s="1"/>
  <c r="H316" i="4"/>
  <c r="K316" i="4" s="1"/>
  <c r="H317" i="4"/>
  <c r="K317" i="4" s="1"/>
  <c r="H318" i="4"/>
  <c r="K318" i="4" s="1"/>
  <c r="H319" i="4"/>
  <c r="K319" i="4" s="1"/>
  <c r="H320" i="4"/>
  <c r="K320" i="4" s="1"/>
  <c r="H321" i="4"/>
  <c r="K321" i="4" s="1"/>
  <c r="H322" i="4"/>
  <c r="K322" i="4" s="1"/>
  <c r="H323" i="4"/>
  <c r="K323" i="4" s="1"/>
  <c r="H324" i="4"/>
  <c r="K324" i="4" s="1"/>
  <c r="H325" i="4"/>
  <c r="K325" i="4" s="1"/>
  <c r="H326" i="4"/>
  <c r="K326" i="4" s="1"/>
  <c r="H327" i="4"/>
  <c r="K327" i="4" s="1"/>
  <c r="H328" i="4"/>
  <c r="K328" i="4" s="1"/>
  <c r="H329" i="4"/>
  <c r="K329" i="4" s="1"/>
  <c r="H330" i="4"/>
  <c r="K330" i="4" s="1"/>
  <c r="H331" i="4"/>
  <c r="K331" i="4" s="1"/>
  <c r="H332" i="4"/>
  <c r="K332" i="4" s="1"/>
  <c r="H333" i="4"/>
  <c r="K333" i="4" s="1"/>
  <c r="H334" i="4"/>
  <c r="K334" i="4" s="1"/>
  <c r="H335" i="4"/>
  <c r="K335" i="4" s="1"/>
  <c r="H336" i="4"/>
  <c r="K336" i="4" s="1"/>
  <c r="H337" i="4"/>
  <c r="K337" i="4" s="1"/>
  <c r="H338" i="4"/>
  <c r="K338" i="4" s="1"/>
  <c r="H339" i="4"/>
  <c r="K339" i="4" s="1"/>
  <c r="H340" i="4"/>
  <c r="K340" i="4" s="1"/>
  <c r="H341" i="4"/>
  <c r="K341" i="4" s="1"/>
  <c r="H342" i="4"/>
  <c r="K342" i="4" s="1"/>
  <c r="H343" i="4"/>
  <c r="K343" i="4" s="1"/>
  <c r="H344" i="4"/>
  <c r="K344" i="4" s="1"/>
  <c r="H345" i="4"/>
  <c r="K345" i="4" s="1"/>
  <c r="H346" i="4"/>
  <c r="K346" i="4" s="1"/>
  <c r="H347" i="4"/>
  <c r="K347" i="4" s="1"/>
  <c r="H348" i="4"/>
  <c r="K348" i="4" s="1"/>
  <c r="H349" i="4"/>
  <c r="K349" i="4" s="1"/>
  <c r="H350" i="4"/>
  <c r="K350" i="4" s="1"/>
  <c r="H351" i="4"/>
  <c r="K351" i="4" s="1"/>
  <c r="H352" i="4"/>
  <c r="K352" i="4" s="1"/>
  <c r="H353" i="4"/>
  <c r="K353" i="4" s="1"/>
  <c r="H354" i="4"/>
  <c r="K354" i="4" s="1"/>
  <c r="H355" i="4"/>
  <c r="K355" i="4" s="1"/>
  <c r="H356" i="4"/>
  <c r="K356" i="4" s="1"/>
  <c r="H357" i="4"/>
  <c r="K357" i="4" s="1"/>
  <c r="H358" i="4"/>
  <c r="K358" i="4" s="1"/>
  <c r="H359" i="4"/>
  <c r="K359" i="4" s="1"/>
  <c r="H360" i="4"/>
  <c r="K360" i="4" s="1"/>
  <c r="H361" i="4"/>
  <c r="K361" i="4" s="1"/>
  <c r="H362" i="4"/>
  <c r="K362" i="4" s="1"/>
  <c r="H363" i="4"/>
  <c r="K363" i="4" s="1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D105" i="4" l="1"/>
  <c r="D257" i="4"/>
  <c r="D225" i="4"/>
  <c r="G225" i="4" s="1"/>
  <c r="M225" i="4" s="1"/>
  <c r="D193" i="4"/>
  <c r="D169" i="4"/>
  <c r="G169" i="4" s="1"/>
  <c r="M169" i="4" s="1"/>
  <c r="D289" i="4"/>
  <c r="G289" i="4" s="1"/>
  <c r="M289" i="4" s="1"/>
  <c r="D41" i="4"/>
  <c r="G41" i="4" s="1"/>
  <c r="M41" i="4" s="1"/>
  <c r="D118" i="4"/>
  <c r="L118" i="4" s="1"/>
  <c r="D308" i="4"/>
  <c r="G308" i="4" s="1"/>
  <c r="M308" i="4" s="1"/>
  <c r="D276" i="4"/>
  <c r="L276" i="4" s="1"/>
  <c r="D244" i="4"/>
  <c r="G244" i="4" s="1"/>
  <c r="M244" i="4" s="1"/>
  <c r="D196" i="4"/>
  <c r="L196" i="4" s="1"/>
  <c r="D180" i="4"/>
  <c r="G180" i="4" s="1"/>
  <c r="M180" i="4" s="1"/>
  <c r="D156" i="4"/>
  <c r="G156" i="4" s="1"/>
  <c r="M156" i="4" s="1"/>
  <c r="D140" i="4"/>
  <c r="G140" i="4" s="1"/>
  <c r="M140" i="4" s="1"/>
  <c r="D124" i="4"/>
  <c r="G124" i="4" s="1"/>
  <c r="M124" i="4" s="1"/>
  <c r="D116" i="4"/>
  <c r="G116" i="4" s="1"/>
  <c r="M116" i="4" s="1"/>
  <c r="D108" i="4"/>
  <c r="L108" i="4" s="1"/>
  <c r="D92" i="4"/>
  <c r="G92" i="4" s="1"/>
  <c r="M92" i="4" s="1"/>
  <c r="D84" i="4"/>
  <c r="G84" i="4" s="1"/>
  <c r="M84" i="4" s="1"/>
  <c r="D76" i="4"/>
  <c r="G76" i="4" s="1"/>
  <c r="M76" i="4" s="1"/>
  <c r="D60" i="4"/>
  <c r="G60" i="4" s="1"/>
  <c r="M60" i="4" s="1"/>
  <c r="D52" i="4"/>
  <c r="G52" i="4" s="1"/>
  <c r="M52" i="4" s="1"/>
  <c r="D44" i="4"/>
  <c r="G44" i="4" s="1"/>
  <c r="M44" i="4" s="1"/>
  <c r="D28" i="4"/>
  <c r="G28" i="4" s="1"/>
  <c r="M28" i="4" s="1"/>
  <c r="D20" i="4"/>
  <c r="G20" i="4" s="1"/>
  <c r="M20" i="4" s="1"/>
  <c r="D292" i="4"/>
  <c r="G292" i="4" s="1"/>
  <c r="M292" i="4" s="1"/>
  <c r="D212" i="4"/>
  <c r="G212" i="4" s="1"/>
  <c r="M212" i="4" s="1"/>
  <c r="D172" i="4"/>
  <c r="L172" i="4" s="1"/>
  <c r="D300" i="4"/>
  <c r="L300" i="4" s="1"/>
  <c r="D260" i="4"/>
  <c r="G260" i="4" s="1"/>
  <c r="M260" i="4" s="1"/>
  <c r="D228" i="4"/>
  <c r="L228" i="4" s="1"/>
  <c r="D148" i="4"/>
  <c r="G148" i="4" s="1"/>
  <c r="M148" i="4" s="1"/>
  <c r="D29" i="4"/>
  <c r="D157" i="4"/>
  <c r="L157" i="4" s="1"/>
  <c r="D246" i="4"/>
  <c r="G246" i="4" s="1"/>
  <c r="M246" i="4" s="1"/>
  <c r="D360" i="4"/>
  <c r="L360" i="4" s="1"/>
  <c r="D352" i="4"/>
  <c r="G352" i="4" s="1"/>
  <c r="M352" i="4" s="1"/>
  <c r="D344" i="4"/>
  <c r="L344" i="4" s="1"/>
  <c r="D336" i="4"/>
  <c r="L336" i="4" s="1"/>
  <c r="D328" i="4"/>
  <c r="G328" i="4" s="1"/>
  <c r="M328" i="4" s="1"/>
  <c r="D320" i="4"/>
  <c r="L320" i="4" s="1"/>
  <c r="D312" i="4"/>
  <c r="G312" i="4" s="1"/>
  <c r="M312" i="4" s="1"/>
  <c r="D304" i="4"/>
  <c r="L304" i="4" s="1"/>
  <c r="D296" i="4"/>
  <c r="G296" i="4" s="1"/>
  <c r="M296" i="4" s="1"/>
  <c r="D288" i="4"/>
  <c r="L288" i="4" s="1"/>
  <c r="D280" i="4"/>
  <c r="G280" i="4" s="1"/>
  <c r="M280" i="4" s="1"/>
  <c r="D272" i="4"/>
  <c r="G272" i="4" s="1"/>
  <c r="M272" i="4" s="1"/>
  <c r="D264" i="4"/>
  <c r="G264" i="4" s="1"/>
  <c r="M264" i="4" s="1"/>
  <c r="D256" i="4"/>
  <c r="G256" i="4" s="1"/>
  <c r="M256" i="4" s="1"/>
  <c r="D248" i="4"/>
  <c r="L248" i="4" s="1"/>
  <c r="D240" i="4"/>
  <c r="G240" i="4" s="1"/>
  <c r="M240" i="4" s="1"/>
  <c r="D232" i="4"/>
  <c r="L232" i="4" s="1"/>
  <c r="D224" i="4"/>
  <c r="G224" i="4" s="1"/>
  <c r="M224" i="4" s="1"/>
  <c r="D216" i="4"/>
  <c r="L216" i="4" s="1"/>
  <c r="D208" i="4"/>
  <c r="L208" i="4" s="1"/>
  <c r="D200" i="4"/>
  <c r="G200" i="4" s="1"/>
  <c r="M200" i="4" s="1"/>
  <c r="D192" i="4"/>
  <c r="L192" i="4" s="1"/>
  <c r="D184" i="4"/>
  <c r="L184" i="4" s="1"/>
  <c r="D176" i="4"/>
  <c r="L176" i="4" s="1"/>
  <c r="D168" i="4"/>
  <c r="G168" i="4" s="1"/>
  <c r="M168" i="4" s="1"/>
  <c r="D160" i="4"/>
  <c r="L160" i="4" s="1"/>
  <c r="D152" i="4"/>
  <c r="G152" i="4" s="1"/>
  <c r="M152" i="4" s="1"/>
  <c r="D144" i="4"/>
  <c r="G144" i="4" s="1"/>
  <c r="M144" i="4" s="1"/>
  <c r="D136" i="4"/>
  <c r="G136" i="4" s="1"/>
  <c r="M136" i="4" s="1"/>
  <c r="D128" i="4"/>
  <c r="G128" i="4" s="1"/>
  <c r="M128" i="4" s="1"/>
  <c r="D120" i="4"/>
  <c r="L120" i="4" s="1"/>
  <c r="D112" i="4"/>
  <c r="G112" i="4" s="1"/>
  <c r="M112" i="4" s="1"/>
  <c r="D104" i="4"/>
  <c r="L104" i="4" s="1"/>
  <c r="D96" i="4"/>
  <c r="L96" i="4" s="1"/>
  <c r="D88" i="4"/>
  <c r="G88" i="4" s="1"/>
  <c r="M88" i="4" s="1"/>
  <c r="D80" i="4"/>
  <c r="G80" i="4" s="1"/>
  <c r="M80" i="4" s="1"/>
  <c r="D72" i="4"/>
  <c r="G72" i="4" s="1"/>
  <c r="M72" i="4" s="1"/>
  <c r="D64" i="4"/>
  <c r="G64" i="4" s="1"/>
  <c r="M64" i="4" s="1"/>
  <c r="D56" i="4"/>
  <c r="G56" i="4" s="1"/>
  <c r="M56" i="4" s="1"/>
  <c r="D48" i="4"/>
  <c r="G48" i="4" s="1"/>
  <c r="M48" i="4" s="1"/>
  <c r="D40" i="4"/>
  <c r="G40" i="4" s="1"/>
  <c r="M40" i="4" s="1"/>
  <c r="D32" i="4"/>
  <c r="G32" i="4" s="1"/>
  <c r="M32" i="4" s="1"/>
  <c r="D24" i="4"/>
  <c r="G24" i="4" s="1"/>
  <c r="M24" i="4" s="1"/>
  <c r="D16" i="4"/>
  <c r="G16" i="4" s="1"/>
  <c r="M16" i="4" s="1"/>
  <c r="D143" i="4"/>
  <c r="L143" i="4" s="1"/>
  <c r="D79" i="4"/>
  <c r="G79" i="4" s="1"/>
  <c r="M79" i="4" s="1"/>
  <c r="D15" i="4"/>
  <c r="G15" i="4" s="1"/>
  <c r="M15" i="4" s="1"/>
  <c r="D310" i="4"/>
  <c r="G310" i="4" s="1"/>
  <c r="M310" i="4" s="1"/>
  <c r="D278" i="4"/>
  <c r="G278" i="4" s="1"/>
  <c r="M278" i="4" s="1"/>
  <c r="D214" i="4"/>
  <c r="G214" i="4" s="1"/>
  <c r="M214" i="4" s="1"/>
  <c r="D182" i="4"/>
  <c r="G182" i="4" s="1"/>
  <c r="M182" i="4" s="1"/>
  <c r="D54" i="4"/>
  <c r="G54" i="4" s="1"/>
  <c r="M54" i="4" s="1"/>
  <c r="D93" i="4"/>
  <c r="G93" i="4" s="1"/>
  <c r="M93" i="4" s="1"/>
  <c r="D268" i="4"/>
  <c r="L268" i="4" s="1"/>
  <c r="D236" i="4"/>
  <c r="L236" i="4" s="1"/>
  <c r="D204" i="4"/>
  <c r="G204" i="4" s="1"/>
  <c r="M204" i="4" s="1"/>
  <c r="D132" i="4"/>
  <c r="G132" i="4" s="1"/>
  <c r="M132" i="4" s="1"/>
  <c r="D68" i="4"/>
  <c r="G68" i="4" s="1"/>
  <c r="M68" i="4" s="1"/>
  <c r="D363" i="4"/>
  <c r="L363" i="4" s="1"/>
  <c r="D355" i="4"/>
  <c r="G355" i="4" s="1"/>
  <c r="M355" i="4" s="1"/>
  <c r="D347" i="4"/>
  <c r="G347" i="4" s="1"/>
  <c r="M347" i="4" s="1"/>
  <c r="D339" i="4"/>
  <c r="G339" i="4" s="1"/>
  <c r="M339" i="4" s="1"/>
  <c r="D331" i="4"/>
  <c r="G331" i="4" s="1"/>
  <c r="M331" i="4" s="1"/>
  <c r="D323" i="4"/>
  <c r="G323" i="4" s="1"/>
  <c r="M323" i="4" s="1"/>
  <c r="D315" i="4"/>
  <c r="G315" i="4" s="1"/>
  <c r="M315" i="4" s="1"/>
  <c r="D307" i="4"/>
  <c r="L307" i="4" s="1"/>
  <c r="D299" i="4"/>
  <c r="G299" i="4" s="1"/>
  <c r="M299" i="4" s="1"/>
  <c r="D291" i="4"/>
  <c r="G291" i="4" s="1"/>
  <c r="M291" i="4" s="1"/>
  <c r="D283" i="4"/>
  <c r="G283" i="4" s="1"/>
  <c r="M283" i="4" s="1"/>
  <c r="D275" i="4"/>
  <c r="G275" i="4" s="1"/>
  <c r="M275" i="4" s="1"/>
  <c r="D267" i="4"/>
  <c r="L267" i="4" s="1"/>
  <c r="D259" i="4"/>
  <c r="G259" i="4" s="1"/>
  <c r="M259" i="4" s="1"/>
  <c r="D251" i="4"/>
  <c r="G251" i="4" s="1"/>
  <c r="M251" i="4" s="1"/>
  <c r="D243" i="4"/>
  <c r="G243" i="4" s="1"/>
  <c r="M243" i="4" s="1"/>
  <c r="D235" i="4"/>
  <c r="G235" i="4" s="1"/>
  <c r="M235" i="4" s="1"/>
  <c r="D227" i="4"/>
  <c r="G227" i="4" s="1"/>
  <c r="M227" i="4" s="1"/>
  <c r="D219" i="4"/>
  <c r="L219" i="4" s="1"/>
  <c r="D211" i="4"/>
  <c r="G211" i="4" s="1"/>
  <c r="M211" i="4" s="1"/>
  <c r="D203" i="4"/>
  <c r="G203" i="4" s="1"/>
  <c r="M203" i="4" s="1"/>
  <c r="D195" i="4"/>
  <c r="G195" i="4" s="1"/>
  <c r="M195" i="4" s="1"/>
  <c r="D187" i="4"/>
  <c r="G187" i="4" s="1"/>
  <c r="M187" i="4" s="1"/>
  <c r="D179" i="4"/>
  <c r="G179" i="4" s="1"/>
  <c r="M179" i="4" s="1"/>
  <c r="D171" i="4"/>
  <c r="G171" i="4" s="1"/>
  <c r="M171" i="4" s="1"/>
  <c r="D163" i="4"/>
  <c r="G163" i="4" s="1"/>
  <c r="M163" i="4" s="1"/>
  <c r="D155" i="4"/>
  <c r="G155" i="4" s="1"/>
  <c r="M155" i="4" s="1"/>
  <c r="D147" i="4"/>
  <c r="G147" i="4" s="1"/>
  <c r="M147" i="4" s="1"/>
  <c r="D139" i="4"/>
  <c r="G139" i="4" s="1"/>
  <c r="M139" i="4" s="1"/>
  <c r="D131" i="4"/>
  <c r="G131" i="4" s="1"/>
  <c r="M131" i="4" s="1"/>
  <c r="D356" i="4"/>
  <c r="L356" i="4" s="1"/>
  <c r="D348" i="4"/>
  <c r="G348" i="4" s="1"/>
  <c r="M348" i="4" s="1"/>
  <c r="D340" i="4"/>
  <c r="G340" i="4" s="1"/>
  <c r="M340" i="4" s="1"/>
  <c r="D332" i="4"/>
  <c r="G332" i="4" s="1"/>
  <c r="M332" i="4" s="1"/>
  <c r="D324" i="4"/>
  <c r="G324" i="4" s="1"/>
  <c r="M324" i="4" s="1"/>
  <c r="D316" i="4"/>
  <c r="G316" i="4" s="1"/>
  <c r="M316" i="4" s="1"/>
  <c r="D284" i="4"/>
  <c r="G284" i="4" s="1"/>
  <c r="M284" i="4" s="1"/>
  <c r="D252" i="4"/>
  <c r="G252" i="4" s="1"/>
  <c r="M252" i="4" s="1"/>
  <c r="D220" i="4"/>
  <c r="G220" i="4" s="1"/>
  <c r="M220" i="4" s="1"/>
  <c r="D188" i="4"/>
  <c r="G188" i="4" s="1"/>
  <c r="M188" i="4" s="1"/>
  <c r="D164" i="4"/>
  <c r="G164" i="4" s="1"/>
  <c r="M164" i="4" s="1"/>
  <c r="D100" i="4"/>
  <c r="G100" i="4" s="1"/>
  <c r="M100" i="4" s="1"/>
  <c r="D36" i="4"/>
  <c r="G36" i="4" s="1"/>
  <c r="M36" i="4" s="1"/>
  <c r="D362" i="4"/>
  <c r="G362" i="4" s="1"/>
  <c r="M362" i="4" s="1"/>
  <c r="D354" i="4"/>
  <c r="G354" i="4" s="1"/>
  <c r="M354" i="4" s="1"/>
  <c r="D346" i="4"/>
  <c r="G346" i="4" s="1"/>
  <c r="M346" i="4" s="1"/>
  <c r="D338" i="4"/>
  <c r="G338" i="4" s="1"/>
  <c r="M338" i="4" s="1"/>
  <c r="D330" i="4"/>
  <c r="L330" i="4" s="1"/>
  <c r="D322" i="4"/>
  <c r="L322" i="4" s="1"/>
  <c r="D314" i="4"/>
  <c r="G314" i="4" s="1"/>
  <c r="M314" i="4" s="1"/>
  <c r="D306" i="4"/>
  <c r="G306" i="4" s="1"/>
  <c r="M306" i="4" s="1"/>
  <c r="D298" i="4"/>
  <c r="G298" i="4" s="1"/>
  <c r="M298" i="4" s="1"/>
  <c r="D290" i="4"/>
  <c r="G290" i="4" s="1"/>
  <c r="M290" i="4" s="1"/>
  <c r="D282" i="4"/>
  <c r="G282" i="4" s="1"/>
  <c r="M282" i="4" s="1"/>
  <c r="D274" i="4"/>
  <c r="G274" i="4" s="1"/>
  <c r="M274" i="4" s="1"/>
  <c r="D266" i="4"/>
  <c r="G266" i="4" s="1"/>
  <c r="M266" i="4" s="1"/>
  <c r="D258" i="4"/>
  <c r="G258" i="4" s="1"/>
  <c r="M258" i="4" s="1"/>
  <c r="D250" i="4"/>
  <c r="G250" i="4" s="1"/>
  <c r="M250" i="4" s="1"/>
  <c r="D242" i="4"/>
  <c r="G242" i="4" s="1"/>
  <c r="M242" i="4" s="1"/>
  <c r="D234" i="4"/>
  <c r="G234" i="4" s="1"/>
  <c r="M234" i="4" s="1"/>
  <c r="D226" i="4"/>
  <c r="G226" i="4" s="1"/>
  <c r="M226" i="4" s="1"/>
  <c r="D218" i="4"/>
  <c r="G218" i="4" s="1"/>
  <c r="M218" i="4" s="1"/>
  <c r="D210" i="4"/>
  <c r="G210" i="4" s="1"/>
  <c r="M210" i="4" s="1"/>
  <c r="D202" i="4"/>
  <c r="G202" i="4" s="1"/>
  <c r="M202" i="4" s="1"/>
  <c r="D194" i="4"/>
  <c r="G194" i="4" s="1"/>
  <c r="M194" i="4" s="1"/>
  <c r="D186" i="4"/>
  <c r="G186" i="4" s="1"/>
  <c r="M186" i="4" s="1"/>
  <c r="D361" i="4"/>
  <c r="G361" i="4" s="1"/>
  <c r="M361" i="4" s="1"/>
  <c r="D353" i="4"/>
  <c r="L353" i="4" s="1"/>
  <c r="D345" i="4"/>
  <c r="G345" i="4" s="1"/>
  <c r="M345" i="4" s="1"/>
  <c r="D337" i="4"/>
  <c r="G337" i="4" s="1"/>
  <c r="M337" i="4" s="1"/>
  <c r="D329" i="4"/>
  <c r="G329" i="4" s="1"/>
  <c r="M329" i="4" s="1"/>
  <c r="D321" i="4"/>
  <c r="L321" i="4" s="1"/>
  <c r="D313" i="4"/>
  <c r="G313" i="4" s="1"/>
  <c r="M313" i="4" s="1"/>
  <c r="D305" i="4"/>
  <c r="G305" i="4" s="1"/>
  <c r="M305" i="4" s="1"/>
  <c r="D297" i="4"/>
  <c r="G297" i="4" s="1"/>
  <c r="M297" i="4" s="1"/>
  <c r="D281" i="4"/>
  <c r="L281" i="4" s="1"/>
  <c r="D273" i="4"/>
  <c r="G273" i="4" s="1"/>
  <c r="M273" i="4" s="1"/>
  <c r="D265" i="4"/>
  <c r="G265" i="4" s="1"/>
  <c r="M265" i="4" s="1"/>
  <c r="D249" i="4"/>
  <c r="G249" i="4" s="1"/>
  <c r="M249" i="4" s="1"/>
  <c r="D241" i="4"/>
  <c r="G241" i="4" s="1"/>
  <c r="M241" i="4" s="1"/>
  <c r="D233" i="4"/>
  <c r="L233" i="4" s="1"/>
  <c r="D217" i="4"/>
  <c r="G217" i="4" s="1"/>
  <c r="M217" i="4" s="1"/>
  <c r="D209" i="4"/>
  <c r="G209" i="4" s="1"/>
  <c r="M209" i="4" s="1"/>
  <c r="D201" i="4"/>
  <c r="G201" i="4" s="1"/>
  <c r="M201" i="4" s="1"/>
  <c r="D185" i="4"/>
  <c r="G185" i="4" s="1"/>
  <c r="M185" i="4" s="1"/>
  <c r="D177" i="4"/>
  <c r="G177" i="4" s="1"/>
  <c r="M177" i="4" s="1"/>
  <c r="D161" i="4"/>
  <c r="G161" i="4" s="1"/>
  <c r="M161" i="4" s="1"/>
  <c r="D153" i="4"/>
  <c r="G153" i="4" s="1"/>
  <c r="M153" i="4" s="1"/>
  <c r="D145" i="4"/>
  <c r="L145" i="4" s="1"/>
  <c r="D137" i="4"/>
  <c r="G137" i="4" s="1"/>
  <c r="M137" i="4" s="1"/>
  <c r="D129" i="4"/>
  <c r="L129" i="4" s="1"/>
  <c r="D121" i="4"/>
  <c r="G121" i="4" s="1"/>
  <c r="M121" i="4" s="1"/>
  <c r="D113" i="4"/>
  <c r="G113" i="4" s="1"/>
  <c r="M113" i="4" s="1"/>
  <c r="D97" i="4"/>
  <c r="G97" i="4" s="1"/>
  <c r="M97" i="4" s="1"/>
  <c r="D89" i="4"/>
  <c r="G89" i="4" s="1"/>
  <c r="M89" i="4" s="1"/>
  <c r="D81" i="4"/>
  <c r="G81" i="4" s="1"/>
  <c r="M81" i="4" s="1"/>
  <c r="D73" i="4"/>
  <c r="G73" i="4" s="1"/>
  <c r="M73" i="4" s="1"/>
  <c r="D65" i="4"/>
  <c r="G65" i="4" s="1"/>
  <c r="M65" i="4" s="1"/>
  <c r="D57" i="4"/>
  <c r="G57" i="4" s="1"/>
  <c r="M57" i="4" s="1"/>
  <c r="D49" i="4"/>
  <c r="G49" i="4" s="1"/>
  <c r="M49" i="4" s="1"/>
  <c r="D33" i="4"/>
  <c r="G33" i="4" s="1"/>
  <c r="M33" i="4" s="1"/>
  <c r="D25" i="4"/>
  <c r="G25" i="4" s="1"/>
  <c r="M25" i="4" s="1"/>
  <c r="D17" i="4"/>
  <c r="G17" i="4" s="1"/>
  <c r="M17" i="4" s="1"/>
  <c r="D359" i="4"/>
  <c r="G359" i="4" s="1"/>
  <c r="M359" i="4" s="1"/>
  <c r="D351" i="4"/>
  <c r="L351" i="4" s="1"/>
  <c r="D343" i="4"/>
  <c r="G343" i="4" s="1"/>
  <c r="M343" i="4" s="1"/>
  <c r="D335" i="4"/>
  <c r="G335" i="4" s="1"/>
  <c r="M335" i="4" s="1"/>
  <c r="D327" i="4"/>
  <c r="G327" i="4" s="1"/>
  <c r="M327" i="4" s="1"/>
  <c r="D319" i="4"/>
  <c r="L319" i="4" s="1"/>
  <c r="D311" i="4"/>
  <c r="G311" i="4" s="1"/>
  <c r="M311" i="4" s="1"/>
  <c r="D303" i="4"/>
  <c r="G303" i="4" s="1"/>
  <c r="M303" i="4" s="1"/>
  <c r="D295" i="4"/>
  <c r="G295" i="4" s="1"/>
  <c r="M295" i="4" s="1"/>
  <c r="D287" i="4"/>
  <c r="G287" i="4" s="1"/>
  <c r="M287" i="4" s="1"/>
  <c r="D279" i="4"/>
  <c r="G279" i="4" s="1"/>
  <c r="M279" i="4" s="1"/>
  <c r="D271" i="4"/>
  <c r="G271" i="4" s="1"/>
  <c r="M271" i="4" s="1"/>
  <c r="D263" i="4"/>
  <c r="G263" i="4" s="1"/>
  <c r="M263" i="4" s="1"/>
  <c r="D255" i="4"/>
  <c r="L255" i="4" s="1"/>
  <c r="D247" i="4"/>
  <c r="G247" i="4" s="1"/>
  <c r="M247" i="4" s="1"/>
  <c r="D239" i="4"/>
  <c r="G239" i="4" s="1"/>
  <c r="M239" i="4" s="1"/>
  <c r="D231" i="4"/>
  <c r="G231" i="4" s="1"/>
  <c r="M231" i="4" s="1"/>
  <c r="D223" i="4"/>
  <c r="G223" i="4" s="1"/>
  <c r="M223" i="4" s="1"/>
  <c r="D215" i="4"/>
  <c r="G215" i="4" s="1"/>
  <c r="M215" i="4" s="1"/>
  <c r="D207" i="4"/>
  <c r="L207" i="4" s="1"/>
  <c r="D199" i="4"/>
  <c r="G199" i="4" s="1"/>
  <c r="M199" i="4" s="1"/>
  <c r="D191" i="4"/>
  <c r="L191" i="4" s="1"/>
  <c r="D183" i="4"/>
  <c r="L183" i="4" s="1"/>
  <c r="D175" i="4"/>
  <c r="G175" i="4" s="1"/>
  <c r="M175" i="4" s="1"/>
  <c r="D167" i="4"/>
  <c r="L167" i="4" s="1"/>
  <c r="D159" i="4"/>
  <c r="G159" i="4" s="1"/>
  <c r="M159" i="4" s="1"/>
  <c r="D151" i="4"/>
  <c r="G151" i="4" s="1"/>
  <c r="M151" i="4" s="1"/>
  <c r="D135" i="4"/>
  <c r="L135" i="4" s="1"/>
  <c r="D127" i="4"/>
  <c r="G127" i="4" s="1"/>
  <c r="M127" i="4" s="1"/>
  <c r="D119" i="4"/>
  <c r="G119" i="4" s="1"/>
  <c r="M119" i="4" s="1"/>
  <c r="D111" i="4"/>
  <c r="L111" i="4" s="1"/>
  <c r="D103" i="4"/>
  <c r="L103" i="4" s="1"/>
  <c r="D95" i="4"/>
  <c r="L95" i="4" s="1"/>
  <c r="D87" i="4"/>
  <c r="G87" i="4" s="1"/>
  <c r="M87" i="4" s="1"/>
  <c r="D71" i="4"/>
  <c r="G71" i="4" s="1"/>
  <c r="M71" i="4" s="1"/>
  <c r="D63" i="4"/>
  <c r="G63" i="4" s="1"/>
  <c r="M63" i="4" s="1"/>
  <c r="D55" i="4"/>
  <c r="G55" i="4" s="1"/>
  <c r="M55" i="4" s="1"/>
  <c r="D47" i="4"/>
  <c r="G47" i="4" s="1"/>
  <c r="M47" i="4" s="1"/>
  <c r="D39" i="4"/>
  <c r="G39" i="4" s="1"/>
  <c r="M39" i="4" s="1"/>
  <c r="D31" i="4"/>
  <c r="G31" i="4" s="1"/>
  <c r="M31" i="4" s="1"/>
  <c r="D23" i="4"/>
  <c r="G23" i="4" s="1"/>
  <c r="M23" i="4" s="1"/>
  <c r="D358" i="4"/>
  <c r="L358" i="4" s="1"/>
  <c r="D350" i="4"/>
  <c r="G350" i="4" s="1"/>
  <c r="M350" i="4" s="1"/>
  <c r="D342" i="4"/>
  <c r="G342" i="4" s="1"/>
  <c r="M342" i="4" s="1"/>
  <c r="D334" i="4"/>
  <c r="G334" i="4" s="1"/>
  <c r="M334" i="4" s="1"/>
  <c r="D326" i="4"/>
  <c r="G326" i="4" s="1"/>
  <c r="M326" i="4" s="1"/>
  <c r="D318" i="4"/>
  <c r="G318" i="4" s="1"/>
  <c r="M318" i="4" s="1"/>
  <c r="D302" i="4"/>
  <c r="L302" i="4" s="1"/>
  <c r="D294" i="4"/>
  <c r="G294" i="4" s="1"/>
  <c r="M294" i="4" s="1"/>
  <c r="D286" i="4"/>
  <c r="G286" i="4" s="1"/>
  <c r="M286" i="4" s="1"/>
  <c r="D270" i="4"/>
  <c r="G270" i="4" s="1"/>
  <c r="M270" i="4" s="1"/>
  <c r="D262" i="4"/>
  <c r="L262" i="4" s="1"/>
  <c r="D254" i="4"/>
  <c r="G254" i="4" s="1"/>
  <c r="M254" i="4" s="1"/>
  <c r="D238" i="4"/>
  <c r="G238" i="4" s="1"/>
  <c r="M238" i="4" s="1"/>
  <c r="D230" i="4"/>
  <c r="G230" i="4" s="1"/>
  <c r="M230" i="4" s="1"/>
  <c r="D222" i="4"/>
  <c r="L222" i="4" s="1"/>
  <c r="D206" i="4"/>
  <c r="G206" i="4" s="1"/>
  <c r="M206" i="4" s="1"/>
  <c r="D198" i="4"/>
  <c r="G198" i="4" s="1"/>
  <c r="M198" i="4" s="1"/>
  <c r="D190" i="4"/>
  <c r="L190" i="4" s="1"/>
  <c r="D174" i="4"/>
  <c r="G174" i="4" s="1"/>
  <c r="M174" i="4" s="1"/>
  <c r="D166" i="4"/>
  <c r="L166" i="4" s="1"/>
  <c r="D158" i="4"/>
  <c r="L158" i="4" s="1"/>
  <c r="D150" i="4"/>
  <c r="G150" i="4" s="1"/>
  <c r="M150" i="4" s="1"/>
  <c r="D142" i="4"/>
  <c r="G142" i="4" s="1"/>
  <c r="M142" i="4" s="1"/>
  <c r="D134" i="4"/>
  <c r="G134" i="4" s="1"/>
  <c r="M134" i="4" s="1"/>
  <c r="D126" i="4"/>
  <c r="G126" i="4" s="1"/>
  <c r="M126" i="4" s="1"/>
  <c r="D110" i="4"/>
  <c r="G110" i="4" s="1"/>
  <c r="M110" i="4" s="1"/>
  <c r="D102" i="4"/>
  <c r="G102" i="4" s="1"/>
  <c r="M102" i="4" s="1"/>
  <c r="D94" i="4"/>
  <c r="L94" i="4" s="1"/>
  <c r="D86" i="4"/>
  <c r="L86" i="4" s="1"/>
  <c r="D78" i="4"/>
  <c r="G78" i="4" s="1"/>
  <c r="M78" i="4" s="1"/>
  <c r="D70" i="4"/>
  <c r="G70" i="4" s="1"/>
  <c r="M70" i="4" s="1"/>
  <c r="D62" i="4"/>
  <c r="G62" i="4" s="1"/>
  <c r="M62" i="4" s="1"/>
  <c r="D46" i="4"/>
  <c r="G46" i="4" s="1"/>
  <c r="M46" i="4" s="1"/>
  <c r="D38" i="4"/>
  <c r="G38" i="4" s="1"/>
  <c r="M38" i="4" s="1"/>
  <c r="D30" i="4"/>
  <c r="G30" i="4" s="1"/>
  <c r="M30" i="4" s="1"/>
  <c r="D22" i="4"/>
  <c r="G22" i="4" s="1"/>
  <c r="M22" i="4" s="1"/>
  <c r="D14" i="4"/>
  <c r="G14" i="4" s="1"/>
  <c r="M14" i="4" s="1"/>
  <c r="D357" i="4"/>
  <c r="G357" i="4" s="1"/>
  <c r="M357" i="4" s="1"/>
  <c r="D349" i="4"/>
  <c r="G349" i="4" s="1"/>
  <c r="M349" i="4" s="1"/>
  <c r="D341" i="4"/>
  <c r="L341" i="4" s="1"/>
  <c r="D333" i="4"/>
  <c r="L333" i="4" s="1"/>
  <c r="D325" i="4"/>
  <c r="L325" i="4" s="1"/>
  <c r="D317" i="4"/>
  <c r="G317" i="4" s="1"/>
  <c r="M317" i="4" s="1"/>
  <c r="D309" i="4"/>
  <c r="G309" i="4" s="1"/>
  <c r="M309" i="4" s="1"/>
  <c r="D301" i="4"/>
  <c r="G301" i="4" s="1"/>
  <c r="M301" i="4" s="1"/>
  <c r="D293" i="4"/>
  <c r="G293" i="4" s="1"/>
  <c r="M293" i="4" s="1"/>
  <c r="D285" i="4"/>
  <c r="L285" i="4" s="1"/>
  <c r="D277" i="4"/>
  <c r="G277" i="4" s="1"/>
  <c r="M277" i="4" s="1"/>
  <c r="D269" i="4"/>
  <c r="L269" i="4" s="1"/>
  <c r="D261" i="4"/>
  <c r="G261" i="4" s="1"/>
  <c r="M261" i="4" s="1"/>
  <c r="D253" i="4"/>
  <c r="G253" i="4" s="1"/>
  <c r="M253" i="4" s="1"/>
  <c r="D245" i="4"/>
  <c r="G245" i="4" s="1"/>
  <c r="M245" i="4" s="1"/>
  <c r="D237" i="4"/>
  <c r="G237" i="4" s="1"/>
  <c r="M237" i="4" s="1"/>
  <c r="D229" i="4"/>
  <c r="G229" i="4" s="1"/>
  <c r="M229" i="4" s="1"/>
  <c r="D221" i="4"/>
  <c r="G221" i="4" s="1"/>
  <c r="M221" i="4" s="1"/>
  <c r="D213" i="4"/>
  <c r="G213" i="4" s="1"/>
  <c r="M213" i="4" s="1"/>
  <c r="D205" i="4"/>
  <c r="G205" i="4" s="1"/>
  <c r="M205" i="4" s="1"/>
  <c r="D197" i="4"/>
  <c r="G197" i="4" s="1"/>
  <c r="M197" i="4" s="1"/>
  <c r="D189" i="4"/>
  <c r="G189" i="4" s="1"/>
  <c r="M189" i="4" s="1"/>
  <c r="D181" i="4"/>
  <c r="G181" i="4" s="1"/>
  <c r="M181" i="4" s="1"/>
  <c r="D173" i="4"/>
  <c r="L173" i="4" s="1"/>
  <c r="D165" i="4"/>
  <c r="L165" i="4" s="1"/>
  <c r="D149" i="4"/>
  <c r="G149" i="4" s="1"/>
  <c r="M149" i="4" s="1"/>
  <c r="D141" i="4"/>
  <c r="G141" i="4" s="1"/>
  <c r="M141" i="4" s="1"/>
  <c r="D133" i="4"/>
  <c r="G133" i="4" s="1"/>
  <c r="M133" i="4" s="1"/>
  <c r="D125" i="4"/>
  <c r="G125" i="4" s="1"/>
  <c r="M125" i="4" s="1"/>
  <c r="D117" i="4"/>
  <c r="L117" i="4" s="1"/>
  <c r="D109" i="4"/>
  <c r="G109" i="4" s="1"/>
  <c r="M109" i="4" s="1"/>
  <c r="D101" i="4"/>
  <c r="G101" i="4" s="1"/>
  <c r="M101" i="4" s="1"/>
  <c r="D85" i="4"/>
  <c r="G85" i="4" s="1"/>
  <c r="M85" i="4" s="1"/>
  <c r="D77" i="4"/>
  <c r="G77" i="4" s="1"/>
  <c r="M77" i="4" s="1"/>
  <c r="D69" i="4"/>
  <c r="G69" i="4" s="1"/>
  <c r="M69" i="4" s="1"/>
  <c r="D61" i="4"/>
  <c r="G61" i="4" s="1"/>
  <c r="M61" i="4" s="1"/>
  <c r="D53" i="4"/>
  <c r="G53" i="4" s="1"/>
  <c r="M53" i="4" s="1"/>
  <c r="D45" i="4"/>
  <c r="G45" i="4" s="1"/>
  <c r="M45" i="4" s="1"/>
  <c r="D37" i="4"/>
  <c r="G37" i="4" s="1"/>
  <c r="M37" i="4" s="1"/>
  <c r="D21" i="4"/>
  <c r="G21" i="4" s="1"/>
  <c r="M21" i="4" s="1"/>
  <c r="D13" i="4"/>
  <c r="G13" i="4" s="1"/>
  <c r="M13" i="4" s="1"/>
  <c r="G285" i="4"/>
  <c r="M285" i="4" s="1"/>
  <c r="G276" i="4"/>
  <c r="M276" i="4" s="1"/>
  <c r="G257" i="4"/>
  <c r="M257" i="4" s="1"/>
  <c r="L257" i="4"/>
  <c r="G193" i="4"/>
  <c r="M193" i="4" s="1"/>
  <c r="L193" i="4"/>
  <c r="G105" i="4"/>
  <c r="M105" i="4" s="1"/>
  <c r="L105" i="4"/>
  <c r="L204" i="4"/>
  <c r="G29" i="4"/>
  <c r="M29" i="4" s="1"/>
  <c r="D123" i="4"/>
  <c r="D115" i="4"/>
  <c r="D107" i="4"/>
  <c r="D99" i="4"/>
  <c r="D91" i="4"/>
  <c r="D83" i="4"/>
  <c r="D75" i="4"/>
  <c r="L75" i="4" s="1"/>
  <c r="D67" i="4"/>
  <c r="D59" i="4"/>
  <c r="D51" i="4"/>
  <c r="D43" i="4"/>
  <c r="D35" i="4"/>
  <c r="D27" i="4"/>
  <c r="D19" i="4"/>
  <c r="D178" i="4"/>
  <c r="D170" i="4"/>
  <c r="D162" i="4"/>
  <c r="D154" i="4"/>
  <c r="D146" i="4"/>
  <c r="D138" i="4"/>
  <c r="D130" i="4"/>
  <c r="D122" i="4"/>
  <c r="D114" i="4"/>
  <c r="D106" i="4"/>
  <c r="D98" i="4"/>
  <c r="D90" i="4"/>
  <c r="D82" i="4"/>
  <c r="D74" i="4"/>
  <c r="D66" i="4"/>
  <c r="D58" i="4"/>
  <c r="D50" i="4"/>
  <c r="D42" i="4"/>
  <c r="D34" i="4"/>
  <c r="D26" i="4"/>
  <c r="D18" i="4"/>
  <c r="L225" i="4" l="1"/>
  <c r="L289" i="4"/>
  <c r="L169" i="4"/>
  <c r="L116" i="4"/>
  <c r="G190" i="4"/>
  <c r="M190" i="4" s="1"/>
  <c r="L308" i="4"/>
  <c r="G157" i="4"/>
  <c r="M157" i="4" s="1"/>
  <c r="G108" i="4"/>
  <c r="M108" i="4" s="1"/>
  <c r="G192" i="4"/>
  <c r="M192" i="4" s="1"/>
  <c r="G320" i="4"/>
  <c r="M320" i="4" s="1"/>
  <c r="G304" i="4"/>
  <c r="M304" i="4" s="1"/>
  <c r="L247" i="4"/>
  <c r="L185" i="4"/>
  <c r="L290" i="4"/>
  <c r="G236" i="4"/>
  <c r="M236" i="4" s="1"/>
  <c r="G158" i="4"/>
  <c r="M158" i="4" s="1"/>
  <c r="G255" i="4"/>
  <c r="M255" i="4" s="1"/>
  <c r="L101" i="4"/>
  <c r="L246" i="4"/>
  <c r="G196" i="4"/>
  <c r="M196" i="4" s="1"/>
  <c r="L212" i="4"/>
  <c r="L323" i="4"/>
  <c r="G176" i="4"/>
  <c r="M176" i="4" s="1"/>
  <c r="L84" i="4"/>
  <c r="G86" i="4"/>
  <c r="M86" i="4" s="1"/>
  <c r="G191" i="4"/>
  <c r="M191" i="4" s="1"/>
  <c r="L345" i="4"/>
  <c r="L113" i="4"/>
  <c r="L226" i="4"/>
  <c r="L301" i="4"/>
  <c r="L92" i="4"/>
  <c r="L244" i="4"/>
  <c r="L256" i="4"/>
  <c r="L331" i="4"/>
  <c r="G248" i="4"/>
  <c r="M248" i="4" s="1"/>
  <c r="L139" i="4"/>
  <c r="G184" i="4"/>
  <c r="M184" i="4" s="1"/>
  <c r="G120" i="4"/>
  <c r="M120" i="4" s="1"/>
  <c r="L238" i="4"/>
  <c r="G319" i="4"/>
  <c r="M319" i="4" s="1"/>
  <c r="L237" i="4"/>
  <c r="L273" i="4"/>
  <c r="L354" i="4"/>
  <c r="L292" i="4"/>
  <c r="L312" i="4"/>
  <c r="L147" i="4"/>
  <c r="L119" i="4"/>
  <c r="L203" i="4"/>
  <c r="L326" i="4"/>
  <c r="G281" i="4"/>
  <c r="M281" i="4" s="1"/>
  <c r="L284" i="4"/>
  <c r="G267" i="4"/>
  <c r="M267" i="4" s="1"/>
  <c r="G353" i="4"/>
  <c r="M353" i="4" s="1"/>
  <c r="G173" i="4"/>
  <c r="M173" i="4" s="1"/>
  <c r="L180" i="4"/>
  <c r="L315" i="4"/>
  <c r="L329" i="4"/>
  <c r="L124" i="4"/>
  <c r="L137" i="4"/>
  <c r="G118" i="4"/>
  <c r="M118" i="4" s="1"/>
  <c r="G336" i="4"/>
  <c r="M336" i="4" s="1"/>
  <c r="L163" i="4"/>
  <c r="L144" i="4"/>
  <c r="G208" i="4"/>
  <c r="M208" i="4" s="1"/>
  <c r="G228" i="4"/>
  <c r="M228" i="4" s="1"/>
  <c r="L151" i="4"/>
  <c r="L277" i="4"/>
  <c r="L314" i="4"/>
  <c r="G111" i="4"/>
  <c r="M111" i="4" s="1"/>
  <c r="L133" i="4"/>
  <c r="G166" i="4"/>
  <c r="M166" i="4" s="1"/>
  <c r="G333" i="4"/>
  <c r="M333" i="4" s="1"/>
  <c r="G183" i="4"/>
  <c r="M183" i="4" s="1"/>
  <c r="L303" i="4"/>
  <c r="L311" i="4"/>
  <c r="L258" i="4"/>
  <c r="L313" i="4"/>
  <c r="G216" i="4"/>
  <c r="M216" i="4" s="1"/>
  <c r="L198" i="4"/>
  <c r="L87" i="4"/>
  <c r="G145" i="4"/>
  <c r="M145" i="4" s="1"/>
  <c r="L140" i="4"/>
  <c r="G351" i="4"/>
  <c r="M351" i="4" s="1"/>
  <c r="L152" i="4"/>
  <c r="L260" i="4"/>
  <c r="L171" i="4"/>
  <c r="L126" i="4"/>
  <c r="L286" i="4"/>
  <c r="G233" i="4"/>
  <c r="M233" i="4" s="1"/>
  <c r="G325" i="4"/>
  <c r="M325" i="4" s="1"/>
  <c r="G322" i="4"/>
  <c r="M322" i="4" s="1"/>
  <c r="G344" i="4"/>
  <c r="M344" i="4" s="1"/>
  <c r="L164" i="4"/>
  <c r="L194" i="4"/>
  <c r="L223" i="4"/>
  <c r="L299" i="4"/>
  <c r="L182" i="4"/>
  <c r="G269" i="4"/>
  <c r="M269" i="4" s="1"/>
  <c r="G358" i="4"/>
  <c r="M358" i="4" s="1"/>
  <c r="L280" i="4"/>
  <c r="G363" i="4"/>
  <c r="M363" i="4" s="1"/>
  <c r="L159" i="4"/>
  <c r="L205" i="4"/>
  <c r="L235" i="4"/>
  <c r="L88" i="4"/>
  <c r="G302" i="4"/>
  <c r="M302" i="4" s="1"/>
  <c r="L287" i="4"/>
  <c r="L148" i="4"/>
  <c r="L264" i="4"/>
  <c r="L340" i="4"/>
  <c r="G321" i="4"/>
  <c r="M321" i="4" s="1"/>
  <c r="G222" i="4"/>
  <c r="M222" i="4" s="1"/>
  <c r="L231" i="4"/>
  <c r="G129" i="4"/>
  <c r="M129" i="4" s="1"/>
  <c r="L266" i="4"/>
  <c r="G96" i="4"/>
  <c r="M96" i="4" s="1"/>
  <c r="G288" i="4"/>
  <c r="M288" i="4" s="1"/>
  <c r="L81" i="4"/>
  <c r="L202" i="4"/>
  <c r="G160" i="4"/>
  <c r="M160" i="4" s="1"/>
  <c r="G307" i="4"/>
  <c r="M307" i="4" s="1"/>
  <c r="L187" i="4"/>
  <c r="G104" i="4"/>
  <c r="M104" i="4" s="1"/>
  <c r="G300" i="4"/>
  <c r="M300" i="4" s="1"/>
  <c r="G232" i="4"/>
  <c r="M232" i="4" s="1"/>
  <c r="G167" i="4"/>
  <c r="M167" i="4" s="1"/>
  <c r="G103" i="4"/>
  <c r="M103" i="4" s="1"/>
  <c r="G360" i="4"/>
  <c r="M360" i="4" s="1"/>
  <c r="G356" i="4"/>
  <c r="M356" i="4" s="1"/>
  <c r="G172" i="4"/>
  <c r="M172" i="4" s="1"/>
  <c r="L261" i="4"/>
  <c r="L132" i="4"/>
  <c r="L224" i="4"/>
  <c r="L134" i="4"/>
  <c r="G95" i="4"/>
  <c r="M95" i="4" s="1"/>
  <c r="L349" i="4"/>
  <c r="L89" i="4"/>
  <c r="L153" i="4"/>
  <c r="L249" i="4"/>
  <c r="L210" i="4"/>
  <c r="L274" i="4"/>
  <c r="G330" i="4"/>
  <c r="M330" i="4" s="1"/>
  <c r="G341" i="4"/>
  <c r="M341" i="4" s="1"/>
  <c r="L188" i="4"/>
  <c r="L168" i="4"/>
  <c r="L179" i="4"/>
  <c r="L243" i="4"/>
  <c r="L278" i="4"/>
  <c r="L149" i="4"/>
  <c r="L239" i="4"/>
  <c r="L295" i="4"/>
  <c r="L338" i="4"/>
  <c r="L141" i="4"/>
  <c r="L214" i="4"/>
  <c r="L296" i="4"/>
  <c r="L142" i="4"/>
  <c r="L175" i="4"/>
  <c r="L352" i="4"/>
  <c r="L221" i="4"/>
  <c r="L161" i="4"/>
  <c r="L220" i="4"/>
  <c r="L359" i="4"/>
  <c r="L76" i="4"/>
  <c r="L156" i="4"/>
  <c r="L77" i="4"/>
  <c r="L206" i="4"/>
  <c r="L294" i="4"/>
  <c r="L241" i="4"/>
  <c r="L348" i="4"/>
  <c r="L213" i="4"/>
  <c r="L251" i="4"/>
  <c r="G219" i="4"/>
  <c r="M219" i="4" s="1"/>
  <c r="L272" i="4"/>
  <c r="L80" i="4"/>
  <c r="L270" i="4"/>
  <c r="G135" i="4"/>
  <c r="M135" i="4" s="1"/>
  <c r="L125" i="4"/>
  <c r="L186" i="4"/>
  <c r="L347" i="4"/>
  <c r="L100" i="4"/>
  <c r="G207" i="4"/>
  <c r="M207" i="4" s="1"/>
  <c r="L110" i="4"/>
  <c r="L343" i="4"/>
  <c r="L361" i="4"/>
  <c r="L217" i="4"/>
  <c r="L227" i="4"/>
  <c r="L291" i="4"/>
  <c r="L197" i="4"/>
  <c r="L350" i="4"/>
  <c r="L297" i="4"/>
  <c r="L242" i="4"/>
  <c r="L355" i="4"/>
  <c r="G262" i="4"/>
  <c r="M262" i="4" s="1"/>
  <c r="G143" i="4"/>
  <c r="M143" i="4" s="1"/>
  <c r="L136" i="4"/>
  <c r="L215" i="4"/>
  <c r="L279" i="4"/>
  <c r="L328" i="4"/>
  <c r="L305" i="4"/>
  <c r="L332" i="4"/>
  <c r="L174" i="4"/>
  <c r="L250" i="4"/>
  <c r="G268" i="4"/>
  <c r="M268" i="4" s="1"/>
  <c r="L155" i="4"/>
  <c r="L283" i="4"/>
  <c r="L79" i="4"/>
  <c r="L128" i="4"/>
  <c r="G94" i="4"/>
  <c r="M94" i="4" s="1"/>
  <c r="L362" i="4"/>
  <c r="L275" i="4"/>
  <c r="L93" i="4"/>
  <c r="L102" i="4"/>
  <c r="L334" i="4"/>
  <c r="L335" i="4"/>
  <c r="L201" i="4"/>
  <c r="G165" i="4"/>
  <c r="M165" i="4" s="1"/>
  <c r="L199" i="4"/>
  <c r="L263" i="4"/>
  <c r="L316" i="4"/>
  <c r="L298" i="4"/>
  <c r="L254" i="4"/>
  <c r="L342" i="4"/>
  <c r="L127" i="4"/>
  <c r="L181" i="4"/>
  <c r="L309" i="4"/>
  <c r="L121" i="4"/>
  <c r="L209" i="4"/>
  <c r="L253" i="4"/>
  <c r="L324" i="4"/>
  <c r="L211" i="4"/>
  <c r="L200" i="4"/>
  <c r="L109" i="4"/>
  <c r="L271" i="4"/>
  <c r="L327" i="4"/>
  <c r="L245" i="4"/>
  <c r="L234" i="4"/>
  <c r="L306" i="4"/>
  <c r="L339" i="4"/>
  <c r="G117" i="4"/>
  <c r="M117" i="4" s="1"/>
  <c r="L240" i="4"/>
  <c r="L310" i="4"/>
  <c r="L78" i="4"/>
  <c r="L150" i="4"/>
  <c r="L230" i="4"/>
  <c r="L318" i="4"/>
  <c r="L259" i="4"/>
  <c r="L265" i="4"/>
  <c r="L85" i="4"/>
  <c r="L218" i="4"/>
  <c r="L282" i="4"/>
  <c r="L346" i="4"/>
  <c r="L131" i="4"/>
  <c r="L195" i="4"/>
  <c r="L252" i="4"/>
  <c r="L189" i="4"/>
  <c r="L317" i="4"/>
  <c r="L112" i="4"/>
  <c r="L337" i="4"/>
  <c r="L97" i="4"/>
  <c r="L177" i="4"/>
  <c r="L293" i="4"/>
  <c r="L229" i="4"/>
  <c r="L357" i="4"/>
  <c r="G50" i="4"/>
  <c r="M50" i="4" s="1"/>
  <c r="G122" i="4"/>
  <c r="M122" i="4" s="1"/>
  <c r="L122" i="4"/>
  <c r="G67" i="4"/>
  <c r="M67" i="4" s="1"/>
  <c r="G18" i="4"/>
  <c r="M18" i="4" s="1"/>
  <c r="G82" i="4"/>
  <c r="M82" i="4" s="1"/>
  <c r="L82" i="4"/>
  <c r="G146" i="4"/>
  <c r="M146" i="4" s="1"/>
  <c r="L146" i="4"/>
  <c r="G75" i="4"/>
  <c r="M75" i="4" s="1"/>
  <c r="G138" i="4"/>
  <c r="M138" i="4" s="1"/>
  <c r="L138" i="4"/>
  <c r="G26" i="4"/>
  <c r="M26" i="4" s="1"/>
  <c r="G90" i="4"/>
  <c r="M90" i="4" s="1"/>
  <c r="L90" i="4"/>
  <c r="G154" i="4"/>
  <c r="M154" i="4" s="1"/>
  <c r="L154" i="4"/>
  <c r="G19" i="4"/>
  <c r="M19" i="4" s="1"/>
  <c r="G83" i="4"/>
  <c r="M83" i="4" s="1"/>
  <c r="L83" i="4"/>
  <c r="G114" i="4"/>
  <c r="M114" i="4" s="1"/>
  <c r="L114" i="4"/>
  <c r="G74" i="4"/>
  <c r="M74" i="4" s="1"/>
  <c r="G34" i="4"/>
  <c r="M34" i="4" s="1"/>
  <c r="G91" i="4"/>
  <c r="M91" i="4" s="1"/>
  <c r="L91" i="4"/>
  <c r="G178" i="4"/>
  <c r="M178" i="4" s="1"/>
  <c r="L178" i="4"/>
  <c r="G98" i="4"/>
  <c r="M98" i="4" s="1"/>
  <c r="L98" i="4"/>
  <c r="G162" i="4"/>
  <c r="M162" i="4" s="1"/>
  <c r="L162" i="4"/>
  <c r="G27" i="4"/>
  <c r="M27" i="4" s="1"/>
  <c r="G42" i="4"/>
  <c r="M42" i="4" s="1"/>
  <c r="G106" i="4"/>
  <c r="M106" i="4" s="1"/>
  <c r="L106" i="4"/>
  <c r="G170" i="4"/>
  <c r="M170" i="4" s="1"/>
  <c r="L170" i="4"/>
  <c r="G35" i="4"/>
  <c r="M35" i="4" s="1"/>
  <c r="G99" i="4"/>
  <c r="M99" i="4" s="1"/>
  <c r="L99" i="4"/>
  <c r="G107" i="4"/>
  <c r="M107" i="4" s="1"/>
  <c r="L107" i="4"/>
  <c r="G58" i="4"/>
  <c r="M58" i="4" s="1"/>
  <c r="G51" i="4"/>
  <c r="M51" i="4" s="1"/>
  <c r="G43" i="4"/>
  <c r="M43" i="4" s="1"/>
  <c r="G115" i="4"/>
  <c r="M115" i="4" s="1"/>
  <c r="L115" i="4"/>
  <c r="G66" i="4"/>
  <c r="M66" i="4" s="1"/>
  <c r="G130" i="4"/>
  <c r="M130" i="4" s="1"/>
  <c r="L130" i="4"/>
  <c r="G59" i="4"/>
  <c r="M59" i="4" s="1"/>
  <c r="G123" i="4"/>
  <c r="M123" i="4" s="1"/>
  <c r="L123" i="4"/>
  <c r="C4" i="1" l="1"/>
  <c r="E4" i="1"/>
  <c r="G4" i="1"/>
  <c r="C5" i="1"/>
  <c r="E5" i="1"/>
  <c r="G5" i="1"/>
  <c r="C6" i="1"/>
  <c r="E6" i="1"/>
  <c r="G6" i="1"/>
  <c r="C7" i="1"/>
  <c r="E7" i="1"/>
  <c r="G7" i="1"/>
  <c r="C8" i="1"/>
  <c r="E8" i="1"/>
  <c r="G8" i="1"/>
  <c r="C9" i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C27" i="1"/>
  <c r="E27" i="1"/>
  <c r="G27" i="1"/>
  <c r="C28" i="1"/>
  <c r="E28" i="1"/>
  <c r="G28" i="1"/>
  <c r="C29" i="1"/>
  <c r="E29" i="1"/>
  <c r="G29" i="1"/>
  <c r="C30" i="1"/>
  <c r="E30" i="1"/>
  <c r="G30" i="1"/>
  <c r="C31" i="1"/>
  <c r="E31" i="1"/>
  <c r="G31" i="1"/>
  <c r="C32" i="1"/>
  <c r="E32" i="1"/>
  <c r="G32" i="1"/>
  <c r="C33" i="1"/>
  <c r="E33" i="1"/>
  <c r="G33" i="1"/>
  <c r="C34" i="1"/>
  <c r="E34" i="1"/>
  <c r="G34" i="1"/>
  <c r="C35" i="1"/>
  <c r="E35" i="1"/>
  <c r="G35" i="1"/>
  <c r="C36" i="1"/>
  <c r="E36" i="1"/>
  <c r="G36" i="1"/>
  <c r="C37" i="1"/>
  <c r="E37" i="1"/>
  <c r="G37" i="1"/>
  <c r="C38" i="1"/>
  <c r="E38" i="1"/>
  <c r="G38" i="1"/>
  <c r="C39" i="1"/>
  <c r="E39" i="1"/>
  <c r="G39" i="1"/>
  <c r="C40" i="1"/>
  <c r="E40" i="1"/>
  <c r="G40" i="1"/>
  <c r="C41" i="1"/>
  <c r="E41" i="1"/>
  <c r="G41" i="1"/>
  <c r="C42" i="1"/>
  <c r="E42" i="1"/>
  <c r="G42" i="1"/>
  <c r="C43" i="1"/>
  <c r="E43" i="1"/>
  <c r="G43" i="1"/>
  <c r="C44" i="1"/>
  <c r="E44" i="1"/>
  <c r="G44" i="1"/>
  <c r="C45" i="1"/>
  <c r="E45" i="1"/>
  <c r="G45" i="1"/>
  <c r="C46" i="1"/>
  <c r="E46" i="1"/>
  <c r="G46" i="1"/>
  <c r="C47" i="1"/>
  <c r="E47" i="1"/>
  <c r="G47" i="1"/>
  <c r="C48" i="1"/>
  <c r="E48" i="1"/>
  <c r="G48" i="1"/>
  <c r="C49" i="1"/>
  <c r="E49" i="1"/>
  <c r="G49" i="1"/>
  <c r="C50" i="1"/>
  <c r="E50" i="1"/>
  <c r="G50" i="1"/>
  <c r="C51" i="1"/>
  <c r="E51" i="1"/>
  <c r="G51" i="1"/>
  <c r="C52" i="1"/>
  <c r="E52" i="1"/>
  <c r="G52" i="1"/>
  <c r="C53" i="1"/>
  <c r="E53" i="1"/>
  <c r="G53" i="1"/>
  <c r="C54" i="1"/>
  <c r="E54" i="1"/>
  <c r="G54" i="1"/>
  <c r="C55" i="1"/>
  <c r="E55" i="1"/>
  <c r="G55" i="1"/>
  <c r="C56" i="1"/>
  <c r="E56" i="1"/>
  <c r="G56" i="1"/>
  <c r="C57" i="1"/>
  <c r="E57" i="1"/>
  <c r="G57" i="1"/>
  <c r="C58" i="1"/>
  <c r="E58" i="1"/>
  <c r="G58" i="1"/>
  <c r="C59" i="1"/>
  <c r="E59" i="1"/>
  <c r="G59" i="1"/>
  <c r="C60" i="1"/>
  <c r="E60" i="1"/>
  <c r="G60" i="1"/>
  <c r="C61" i="1"/>
  <c r="E61" i="1"/>
  <c r="G61" i="1"/>
  <c r="C62" i="1"/>
  <c r="E62" i="1"/>
  <c r="G62" i="1"/>
  <c r="C63" i="1"/>
  <c r="E63" i="1"/>
  <c r="G63" i="1"/>
  <c r="C64" i="1"/>
  <c r="E64" i="1"/>
  <c r="G64" i="1"/>
  <c r="C65" i="1"/>
  <c r="E65" i="1"/>
  <c r="G65" i="1"/>
  <c r="C66" i="1"/>
  <c r="E66" i="1"/>
  <c r="G66" i="1"/>
  <c r="C67" i="1"/>
  <c r="E67" i="1"/>
  <c r="G67" i="1"/>
  <c r="C68" i="1"/>
  <c r="E68" i="1"/>
  <c r="G68" i="1"/>
  <c r="C69" i="1"/>
  <c r="E69" i="1"/>
  <c r="G69" i="1"/>
  <c r="C70" i="1"/>
  <c r="E70" i="1"/>
  <c r="G70" i="1"/>
  <c r="C71" i="1"/>
  <c r="E71" i="1"/>
  <c r="G71" i="1"/>
  <c r="C72" i="1"/>
  <c r="E72" i="1"/>
  <c r="G72" i="1"/>
  <c r="C73" i="1"/>
  <c r="E73" i="1"/>
  <c r="G73" i="1"/>
  <c r="C74" i="1"/>
  <c r="E74" i="1"/>
  <c r="G74" i="1"/>
  <c r="C75" i="1"/>
  <c r="E75" i="1"/>
  <c r="G75" i="1"/>
  <c r="C76" i="1"/>
  <c r="E76" i="1"/>
  <c r="G76" i="1"/>
  <c r="C77" i="1"/>
  <c r="E77" i="1"/>
  <c r="G77" i="1"/>
  <c r="C78" i="1"/>
  <c r="E78" i="1"/>
  <c r="G78" i="1"/>
  <c r="C79" i="1"/>
  <c r="E79" i="1"/>
  <c r="G79" i="1"/>
  <c r="C80" i="1"/>
  <c r="E80" i="1"/>
  <c r="G80" i="1"/>
  <c r="C81" i="1"/>
  <c r="E81" i="1"/>
  <c r="G81" i="1"/>
  <c r="C82" i="1"/>
  <c r="E82" i="1"/>
  <c r="G82" i="1"/>
  <c r="C83" i="1"/>
  <c r="E83" i="1"/>
  <c r="G83" i="1"/>
  <c r="C84" i="1"/>
  <c r="E84" i="1"/>
  <c r="G84" i="1"/>
  <c r="C85" i="1"/>
  <c r="E85" i="1"/>
  <c r="G85" i="1"/>
  <c r="C86" i="1"/>
  <c r="E86" i="1"/>
  <c r="G86" i="1"/>
  <c r="C87" i="1"/>
  <c r="E87" i="1"/>
  <c r="G87" i="1"/>
  <c r="C88" i="1"/>
  <c r="E88" i="1"/>
  <c r="G88" i="1"/>
  <c r="C89" i="1"/>
  <c r="E89" i="1"/>
  <c r="G89" i="1"/>
  <c r="C90" i="1"/>
  <c r="E90" i="1"/>
  <c r="G90" i="1"/>
  <c r="C91" i="1"/>
  <c r="E91" i="1"/>
  <c r="G91" i="1"/>
  <c r="C92" i="1"/>
  <c r="E92" i="1"/>
  <c r="G92" i="1"/>
  <c r="C93" i="1"/>
  <c r="E93" i="1"/>
  <c r="G93" i="1"/>
  <c r="C94" i="1"/>
  <c r="E94" i="1"/>
  <c r="G94" i="1"/>
  <c r="C95" i="1"/>
  <c r="E95" i="1"/>
  <c r="G95" i="1"/>
  <c r="C96" i="1"/>
  <c r="E96" i="1"/>
  <c r="G96" i="1"/>
  <c r="C97" i="1"/>
  <c r="E97" i="1"/>
  <c r="G97" i="1"/>
  <c r="C98" i="1"/>
  <c r="E98" i="1"/>
  <c r="G98" i="1"/>
  <c r="C99" i="1"/>
  <c r="E99" i="1"/>
  <c r="G99" i="1"/>
  <c r="C100" i="1"/>
  <c r="E100" i="1"/>
  <c r="G100" i="1"/>
  <c r="C101" i="1"/>
  <c r="E101" i="1"/>
  <c r="G101" i="1"/>
  <c r="C102" i="1"/>
  <c r="E102" i="1"/>
  <c r="G102" i="1"/>
  <c r="C103" i="1"/>
  <c r="E103" i="1"/>
  <c r="G103" i="1"/>
  <c r="C104" i="1"/>
  <c r="E104" i="1"/>
  <c r="G104" i="1"/>
  <c r="C105" i="1"/>
  <c r="E105" i="1"/>
  <c r="G105" i="1"/>
  <c r="C106" i="1"/>
  <c r="E106" i="1"/>
  <c r="G106" i="1"/>
  <c r="C107" i="1"/>
  <c r="E107" i="1"/>
  <c r="G107" i="1"/>
  <c r="C108" i="1"/>
  <c r="E108" i="1"/>
  <c r="G108" i="1"/>
  <c r="C109" i="1"/>
  <c r="E109" i="1"/>
  <c r="G109" i="1"/>
  <c r="C110" i="1"/>
  <c r="E110" i="1"/>
  <c r="G110" i="1"/>
  <c r="C111" i="1"/>
  <c r="E111" i="1"/>
  <c r="G111" i="1"/>
  <c r="C112" i="1"/>
  <c r="E112" i="1"/>
  <c r="G112" i="1"/>
  <c r="C113" i="1"/>
  <c r="E113" i="1"/>
  <c r="G113" i="1"/>
  <c r="C114" i="1"/>
  <c r="E114" i="1"/>
  <c r="G114" i="1"/>
  <c r="C115" i="1"/>
  <c r="E115" i="1"/>
  <c r="G115" i="1"/>
  <c r="C116" i="1"/>
  <c r="E116" i="1"/>
  <c r="G116" i="1"/>
  <c r="C117" i="1"/>
  <c r="E117" i="1"/>
  <c r="G117" i="1"/>
  <c r="C118" i="1"/>
  <c r="E118" i="1"/>
  <c r="G118" i="1"/>
  <c r="C119" i="1"/>
  <c r="E119" i="1"/>
  <c r="G119" i="1"/>
  <c r="C120" i="1"/>
  <c r="E120" i="1"/>
  <c r="G120" i="1"/>
  <c r="C121" i="1"/>
  <c r="E121" i="1"/>
  <c r="G121" i="1"/>
  <c r="C122" i="1"/>
  <c r="E122" i="1"/>
  <c r="G122" i="1"/>
  <c r="C123" i="1"/>
  <c r="E123" i="1"/>
  <c r="G123" i="1"/>
  <c r="C124" i="1"/>
  <c r="E124" i="1"/>
  <c r="G124" i="1"/>
  <c r="C125" i="1"/>
  <c r="E125" i="1"/>
  <c r="G125" i="1"/>
  <c r="C126" i="1"/>
  <c r="E126" i="1"/>
  <c r="G126" i="1"/>
  <c r="C127" i="1"/>
  <c r="E127" i="1"/>
  <c r="G127" i="1"/>
  <c r="C128" i="1"/>
  <c r="E128" i="1"/>
  <c r="G128" i="1"/>
  <c r="C129" i="1"/>
  <c r="E129" i="1"/>
  <c r="G129" i="1"/>
  <c r="C130" i="1"/>
  <c r="E130" i="1"/>
  <c r="G130" i="1"/>
  <c r="C131" i="1"/>
  <c r="E131" i="1"/>
  <c r="G131" i="1"/>
  <c r="C132" i="1"/>
  <c r="E132" i="1"/>
  <c r="G132" i="1"/>
  <c r="C133" i="1"/>
  <c r="E133" i="1"/>
  <c r="G133" i="1"/>
  <c r="C134" i="1"/>
  <c r="E134" i="1"/>
  <c r="G134" i="1"/>
  <c r="C135" i="1"/>
  <c r="E135" i="1"/>
  <c r="G135" i="1"/>
  <c r="C136" i="1"/>
  <c r="E136" i="1"/>
  <c r="G136" i="1"/>
  <c r="C137" i="1"/>
  <c r="E137" i="1"/>
  <c r="G137" i="1"/>
  <c r="C138" i="1"/>
  <c r="E138" i="1"/>
  <c r="G138" i="1"/>
  <c r="C139" i="1"/>
  <c r="E139" i="1"/>
  <c r="G139" i="1"/>
  <c r="C140" i="1"/>
  <c r="E140" i="1"/>
  <c r="G140" i="1"/>
  <c r="C141" i="1"/>
  <c r="E141" i="1"/>
  <c r="G141" i="1"/>
  <c r="C142" i="1"/>
  <c r="E142" i="1"/>
  <c r="G142" i="1"/>
  <c r="C143" i="1"/>
  <c r="E143" i="1"/>
  <c r="G143" i="1"/>
  <c r="C144" i="1"/>
  <c r="E144" i="1"/>
  <c r="G144" i="1"/>
  <c r="C145" i="1"/>
  <c r="E145" i="1"/>
  <c r="G145" i="1"/>
  <c r="C146" i="1"/>
  <c r="E146" i="1"/>
  <c r="G146" i="1"/>
  <c r="C147" i="1"/>
  <c r="E147" i="1"/>
  <c r="G147" i="1"/>
  <c r="C148" i="1"/>
  <c r="E148" i="1"/>
  <c r="G148" i="1"/>
  <c r="C149" i="1"/>
  <c r="E149" i="1"/>
  <c r="G149" i="1"/>
  <c r="C150" i="1"/>
  <c r="E150" i="1"/>
  <c r="G150" i="1"/>
  <c r="C151" i="1"/>
  <c r="E151" i="1"/>
  <c r="G151" i="1"/>
  <c r="C152" i="1"/>
  <c r="E152" i="1"/>
  <c r="G152" i="1"/>
  <c r="C153" i="1"/>
  <c r="E153" i="1"/>
  <c r="G153" i="1"/>
  <c r="C154" i="1"/>
  <c r="E154" i="1"/>
  <c r="G154" i="1"/>
  <c r="C155" i="1"/>
  <c r="E155" i="1"/>
  <c r="G155" i="1"/>
  <c r="C156" i="1"/>
  <c r="E156" i="1"/>
  <c r="G156" i="1"/>
  <c r="C157" i="1"/>
  <c r="E157" i="1"/>
  <c r="G157" i="1"/>
  <c r="C158" i="1"/>
  <c r="E158" i="1"/>
  <c r="G158" i="1"/>
  <c r="C159" i="1"/>
  <c r="E159" i="1"/>
  <c r="G159" i="1"/>
  <c r="C160" i="1"/>
  <c r="E160" i="1"/>
  <c r="G160" i="1"/>
  <c r="C161" i="1"/>
  <c r="E161" i="1"/>
  <c r="G161" i="1"/>
  <c r="C162" i="1"/>
  <c r="E162" i="1"/>
  <c r="G162" i="1"/>
  <c r="C163" i="1"/>
  <c r="E163" i="1"/>
  <c r="G163" i="1"/>
  <c r="C164" i="1"/>
  <c r="E164" i="1"/>
  <c r="G164" i="1"/>
  <c r="C165" i="1"/>
  <c r="E165" i="1"/>
  <c r="G165" i="1"/>
  <c r="C166" i="1"/>
  <c r="E166" i="1"/>
  <c r="G166" i="1"/>
  <c r="C167" i="1"/>
  <c r="E167" i="1"/>
  <c r="G167" i="1"/>
  <c r="C168" i="1"/>
  <c r="E168" i="1"/>
  <c r="G168" i="1"/>
  <c r="C169" i="1"/>
  <c r="E169" i="1"/>
  <c r="G169" i="1"/>
  <c r="C170" i="1"/>
  <c r="E170" i="1"/>
  <c r="G170" i="1"/>
  <c r="C171" i="1"/>
  <c r="E171" i="1"/>
  <c r="G171" i="1"/>
  <c r="C172" i="1"/>
  <c r="E172" i="1"/>
  <c r="G172" i="1"/>
  <c r="C173" i="1"/>
  <c r="E173" i="1"/>
  <c r="G173" i="1"/>
  <c r="C174" i="1"/>
  <c r="E174" i="1"/>
  <c r="G174" i="1"/>
  <c r="C175" i="1"/>
  <c r="E175" i="1"/>
  <c r="G175" i="1"/>
  <c r="C176" i="1"/>
  <c r="E176" i="1"/>
  <c r="G176" i="1"/>
  <c r="C177" i="1"/>
  <c r="E177" i="1"/>
  <c r="G177" i="1"/>
  <c r="C178" i="1"/>
  <c r="E178" i="1"/>
  <c r="G178" i="1"/>
  <c r="C179" i="1"/>
  <c r="E179" i="1"/>
  <c r="G179" i="1"/>
  <c r="C180" i="1"/>
  <c r="E180" i="1"/>
  <c r="G180" i="1"/>
  <c r="C181" i="1"/>
  <c r="E181" i="1"/>
  <c r="G181" i="1"/>
  <c r="C182" i="1"/>
  <c r="E182" i="1"/>
  <c r="G182" i="1"/>
  <c r="C183" i="1"/>
  <c r="E183" i="1"/>
  <c r="G183" i="1"/>
  <c r="C184" i="1"/>
  <c r="E184" i="1"/>
  <c r="G184" i="1"/>
  <c r="C185" i="1"/>
  <c r="E185" i="1"/>
  <c r="G185" i="1"/>
  <c r="C186" i="1"/>
  <c r="E186" i="1"/>
  <c r="G186" i="1"/>
  <c r="C187" i="1"/>
  <c r="E187" i="1"/>
  <c r="G187" i="1"/>
  <c r="C188" i="1"/>
  <c r="E188" i="1"/>
  <c r="G188" i="1"/>
  <c r="C189" i="1"/>
  <c r="E189" i="1"/>
  <c r="G189" i="1"/>
  <c r="C190" i="1"/>
  <c r="E190" i="1"/>
  <c r="G190" i="1"/>
  <c r="C191" i="1"/>
  <c r="E191" i="1"/>
  <c r="G191" i="1"/>
  <c r="C192" i="1"/>
  <c r="E192" i="1"/>
  <c r="G192" i="1"/>
  <c r="C193" i="1"/>
  <c r="E193" i="1"/>
  <c r="G193" i="1"/>
  <c r="C194" i="1"/>
  <c r="E194" i="1"/>
  <c r="G194" i="1"/>
  <c r="C195" i="1"/>
  <c r="E195" i="1"/>
  <c r="G195" i="1"/>
  <c r="C196" i="1"/>
  <c r="E196" i="1"/>
  <c r="G196" i="1"/>
  <c r="C197" i="1"/>
  <c r="E197" i="1"/>
  <c r="G197" i="1"/>
  <c r="C198" i="1"/>
  <c r="E198" i="1"/>
  <c r="G198" i="1"/>
  <c r="C199" i="1"/>
  <c r="E199" i="1"/>
  <c r="G199" i="1"/>
  <c r="C200" i="1"/>
  <c r="E200" i="1"/>
  <c r="G200" i="1"/>
  <c r="C201" i="1"/>
  <c r="E201" i="1"/>
  <c r="G201" i="1"/>
  <c r="C202" i="1"/>
  <c r="E202" i="1"/>
  <c r="G202" i="1"/>
  <c r="C203" i="1"/>
  <c r="E203" i="1"/>
  <c r="G203" i="1"/>
  <c r="C204" i="1"/>
  <c r="E204" i="1"/>
  <c r="G204" i="1"/>
  <c r="C205" i="1"/>
  <c r="E205" i="1"/>
  <c r="G205" i="1"/>
  <c r="C206" i="1"/>
  <c r="E206" i="1"/>
  <c r="G206" i="1"/>
  <c r="C207" i="1"/>
  <c r="E207" i="1"/>
  <c r="G207" i="1"/>
  <c r="C208" i="1"/>
  <c r="E208" i="1"/>
  <c r="G208" i="1"/>
  <c r="C209" i="1"/>
  <c r="E209" i="1"/>
  <c r="G209" i="1"/>
  <c r="C210" i="1"/>
  <c r="E210" i="1"/>
  <c r="G210" i="1"/>
  <c r="C211" i="1"/>
  <c r="E211" i="1"/>
  <c r="G211" i="1"/>
  <c r="C212" i="1"/>
  <c r="E212" i="1"/>
  <c r="G212" i="1"/>
  <c r="C213" i="1"/>
  <c r="E213" i="1"/>
  <c r="G213" i="1"/>
  <c r="C214" i="1"/>
  <c r="E214" i="1"/>
  <c r="G214" i="1"/>
  <c r="C215" i="1"/>
  <c r="E215" i="1"/>
  <c r="G215" i="1"/>
  <c r="C216" i="1"/>
  <c r="E216" i="1"/>
  <c r="G216" i="1"/>
  <c r="C217" i="1"/>
  <c r="E217" i="1"/>
  <c r="G217" i="1"/>
  <c r="C218" i="1"/>
  <c r="E218" i="1"/>
  <c r="G218" i="1"/>
  <c r="C219" i="1"/>
  <c r="E219" i="1"/>
  <c r="G219" i="1"/>
  <c r="C220" i="1"/>
  <c r="E220" i="1"/>
  <c r="G220" i="1"/>
  <c r="C221" i="1"/>
  <c r="E221" i="1"/>
  <c r="G221" i="1"/>
  <c r="C222" i="1"/>
  <c r="E222" i="1"/>
  <c r="G222" i="1"/>
  <c r="C223" i="1"/>
  <c r="E223" i="1"/>
  <c r="G223" i="1"/>
  <c r="C224" i="1"/>
  <c r="E224" i="1"/>
  <c r="G224" i="1"/>
  <c r="C225" i="1"/>
  <c r="E225" i="1"/>
  <c r="G225" i="1"/>
  <c r="C226" i="1"/>
  <c r="E226" i="1"/>
  <c r="G226" i="1"/>
  <c r="C227" i="1"/>
  <c r="E227" i="1"/>
  <c r="G227" i="1"/>
  <c r="C228" i="1"/>
  <c r="E228" i="1"/>
  <c r="G228" i="1"/>
  <c r="C229" i="1"/>
  <c r="E229" i="1"/>
  <c r="G229" i="1"/>
  <c r="C230" i="1"/>
  <c r="E230" i="1"/>
  <c r="G230" i="1"/>
  <c r="C231" i="1"/>
  <c r="E231" i="1"/>
  <c r="G231" i="1"/>
  <c r="C232" i="1"/>
  <c r="E232" i="1"/>
  <c r="G232" i="1"/>
  <c r="C233" i="1"/>
  <c r="E233" i="1"/>
  <c r="G233" i="1"/>
  <c r="C234" i="1"/>
  <c r="E234" i="1"/>
  <c r="G234" i="1"/>
  <c r="C235" i="1"/>
  <c r="E235" i="1"/>
  <c r="G235" i="1"/>
  <c r="C236" i="1"/>
  <c r="E236" i="1"/>
  <c r="G236" i="1"/>
  <c r="C237" i="1"/>
  <c r="E237" i="1"/>
  <c r="G237" i="1"/>
  <c r="C238" i="1"/>
  <c r="E238" i="1"/>
  <c r="G238" i="1"/>
  <c r="C239" i="1"/>
  <c r="E239" i="1"/>
  <c r="G239" i="1"/>
  <c r="C240" i="1"/>
  <c r="E240" i="1"/>
  <c r="G240" i="1"/>
  <c r="C241" i="1"/>
  <c r="E241" i="1"/>
  <c r="G241" i="1"/>
  <c r="C242" i="1"/>
  <c r="E242" i="1"/>
  <c r="G242" i="1"/>
  <c r="C243" i="1"/>
  <c r="E243" i="1"/>
  <c r="G243" i="1"/>
  <c r="C244" i="1"/>
  <c r="E244" i="1"/>
  <c r="G244" i="1"/>
  <c r="C245" i="1"/>
  <c r="E245" i="1"/>
  <c r="G245" i="1"/>
  <c r="C246" i="1"/>
  <c r="E246" i="1"/>
  <c r="G246" i="1"/>
  <c r="C247" i="1"/>
  <c r="E247" i="1"/>
  <c r="G247" i="1"/>
  <c r="C248" i="1"/>
  <c r="E248" i="1"/>
  <c r="G248" i="1"/>
  <c r="C249" i="1"/>
  <c r="E249" i="1"/>
  <c r="G249" i="1"/>
  <c r="C250" i="1"/>
  <c r="E250" i="1"/>
  <c r="G250" i="1"/>
  <c r="C251" i="1"/>
  <c r="E251" i="1"/>
  <c r="G251" i="1"/>
  <c r="C252" i="1"/>
  <c r="E252" i="1"/>
  <c r="G252" i="1"/>
  <c r="C253" i="1"/>
  <c r="E253" i="1"/>
  <c r="G253" i="1"/>
  <c r="C254" i="1"/>
  <c r="E254" i="1"/>
  <c r="G254" i="1"/>
  <c r="C255" i="1"/>
  <c r="E255" i="1"/>
  <c r="G255" i="1"/>
  <c r="C256" i="1"/>
  <c r="E256" i="1"/>
  <c r="G256" i="1"/>
  <c r="C257" i="1"/>
  <c r="E257" i="1"/>
  <c r="G257" i="1"/>
  <c r="C258" i="1"/>
  <c r="E258" i="1"/>
  <c r="G258" i="1"/>
  <c r="C259" i="1"/>
  <c r="E259" i="1"/>
  <c r="G259" i="1"/>
  <c r="C260" i="1"/>
  <c r="E260" i="1"/>
  <c r="G260" i="1"/>
  <c r="C261" i="1"/>
  <c r="E261" i="1"/>
  <c r="G261" i="1"/>
  <c r="C262" i="1"/>
  <c r="E262" i="1"/>
  <c r="G262" i="1"/>
  <c r="C263" i="1"/>
  <c r="E263" i="1"/>
  <c r="G263" i="1"/>
  <c r="C264" i="1"/>
  <c r="E264" i="1"/>
  <c r="G264" i="1"/>
  <c r="C265" i="1"/>
  <c r="E265" i="1"/>
  <c r="G265" i="1"/>
  <c r="C266" i="1"/>
  <c r="E266" i="1"/>
  <c r="G266" i="1"/>
  <c r="G3" i="1"/>
  <c r="E3" i="1"/>
  <c r="C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F3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3" i="1"/>
</calcChain>
</file>

<file path=xl/sharedStrings.xml><?xml version="1.0" encoding="utf-8"?>
<sst xmlns="http://schemas.openxmlformats.org/spreadsheetml/2006/main" count="45" uniqueCount="41">
  <si>
    <t>M1J</t>
  </si>
  <si>
    <t>M2J</t>
  </si>
  <si>
    <t>M3J</t>
  </si>
  <si>
    <t>M1*</t>
  </si>
  <si>
    <t>M2*</t>
  </si>
  <si>
    <t>M3*</t>
  </si>
  <si>
    <t>Money Supply (J$ MN.)</t>
  </si>
  <si>
    <t>Notes</t>
  </si>
  <si>
    <t>BANK OF JAMAICA STATISTICS DEPARTMENT</t>
  </si>
  <si>
    <t>Table Code:</t>
  </si>
  <si>
    <t>Category:</t>
  </si>
  <si>
    <t>Monetary Authorities</t>
  </si>
  <si>
    <t>Table Name:</t>
  </si>
  <si>
    <t>Data Range:</t>
  </si>
  <si>
    <t>Frequency:</t>
  </si>
  <si>
    <t>Monthly</t>
  </si>
  <si>
    <t>Units:</t>
  </si>
  <si>
    <t>J$ Millions</t>
  </si>
  <si>
    <t>Updated:</t>
  </si>
  <si>
    <t>Last Business Day of the Second Week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</si>
  <si>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</si>
  <si>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Money Supply</t>
  </si>
  <si>
    <t>Date</t>
  </si>
  <si>
    <t>FS.MA.05</t>
  </si>
  <si>
    <r>
      <rPr>
        <b/>
        <sz val="11"/>
        <rFont val="Calibri"/>
        <family val="2"/>
        <scheme val="minor"/>
      </rPr>
      <t xml:space="preserve">M1 </t>
    </r>
    <r>
      <rPr>
        <b/>
        <i/>
        <sz val="11"/>
        <rFont val="Calibri"/>
        <family val="2"/>
        <scheme val="minor"/>
      </rPr>
      <t xml:space="preserve">Formula       </t>
    </r>
    <r>
      <rPr>
        <sz val="11"/>
        <rFont val="Calibri"/>
        <family val="2"/>
        <scheme val="minor"/>
      </rPr>
      <t>- Currency in Circulation + Demand Deposits of Commercial Banks</t>
    </r>
  </si>
  <si>
    <r>
      <rPr>
        <b/>
        <sz val="11"/>
        <rFont val="Calibri"/>
        <family val="2"/>
        <scheme val="minor"/>
      </rPr>
      <t xml:space="preserve">M2 </t>
    </r>
    <r>
      <rPr>
        <b/>
        <i/>
        <sz val="11"/>
        <rFont val="Calibri"/>
        <family val="2"/>
        <scheme val="minor"/>
      </rPr>
      <t xml:space="preserve">Formula       </t>
    </r>
    <r>
      <rPr>
        <sz val="11"/>
        <rFont val="Calibri"/>
        <family val="2"/>
        <scheme val="minor"/>
      </rPr>
      <t>- M1 + Savings Deposits and Time Deposits of Commercial Banks</t>
    </r>
  </si>
  <si>
    <r>
      <rPr>
        <b/>
        <sz val="11"/>
        <rFont val="Calibri"/>
        <family val="2"/>
        <scheme val="minor"/>
      </rPr>
      <t xml:space="preserve">M2* </t>
    </r>
    <r>
      <rPr>
        <b/>
        <i/>
        <sz val="11"/>
        <rFont val="Calibri"/>
        <family val="2"/>
        <scheme val="minor"/>
      </rPr>
      <t>Formula</t>
    </r>
    <r>
      <rPr>
        <sz val="11"/>
        <rFont val="Calibri"/>
        <family val="2"/>
        <scheme val="minor"/>
      </rPr>
      <t xml:space="preserve">     -  M2 + Foreign Currency Deposits of Commercial Banks</t>
    </r>
  </si>
  <si>
    <r>
      <rPr>
        <b/>
        <sz val="11"/>
        <rFont val="Calibri"/>
        <family val="2"/>
        <scheme val="minor"/>
      </rPr>
      <t>Demand Deposits of Commercial Banks</t>
    </r>
    <r>
      <rPr>
        <sz val="11"/>
        <rFont val="Calibri"/>
        <family val="2"/>
        <scheme val="minor"/>
      </rPr>
      <t xml:space="preserve"> - current account deposit liabilities held for transactions.</t>
    </r>
  </si>
  <si>
    <r>
      <rPr>
        <b/>
        <sz val="11"/>
        <rFont val="Calibri"/>
        <family val="2"/>
        <scheme val="minor"/>
      </rPr>
      <t>Currency in Circulation</t>
    </r>
    <r>
      <rPr>
        <sz val="11"/>
        <rFont val="Calibri"/>
        <family val="2"/>
        <scheme val="minor"/>
      </rPr>
      <t xml:space="preserve"> - notes and coins in circulation outside of the banking system or currency in the hands of the public.</t>
    </r>
  </si>
  <si>
    <t>Foreign Currency Deposits</t>
  </si>
  <si>
    <t>Local Currency Savings Deposits</t>
  </si>
  <si>
    <t xml:space="preserve">Local Currency Time Deposits </t>
  </si>
  <si>
    <r>
      <t xml:space="preserve">Adj. - </t>
    </r>
    <r>
      <rPr>
        <sz val="11"/>
        <rFont val="Calibri"/>
        <family val="2"/>
        <scheme val="minor"/>
      </rPr>
      <t>Adjusted</t>
    </r>
  </si>
  <si>
    <t>Currency in Circulation</t>
  </si>
  <si>
    <t>Demand</t>
  </si>
  <si>
    <t>Savings</t>
  </si>
  <si>
    <t>Time</t>
  </si>
  <si>
    <t>Total</t>
  </si>
  <si>
    <t>Local Currency Demand Deposits (Adj.)</t>
  </si>
  <si>
    <r>
      <rPr>
        <b/>
        <sz val="11"/>
        <rFont val="Calibri"/>
        <family val="2"/>
        <scheme val="minor"/>
      </rPr>
      <t>M1</t>
    </r>
    <r>
      <rPr>
        <sz val="11"/>
        <rFont val="Calibri"/>
        <family val="2"/>
        <scheme val="minor"/>
      </rPr>
      <t xml:space="preserve">* </t>
    </r>
    <r>
      <rPr>
        <b/>
        <i/>
        <sz val="11"/>
        <rFont val="Calibri"/>
        <family val="2"/>
      </rPr>
      <t xml:space="preserve">Formula    </t>
    </r>
    <r>
      <rPr>
        <sz val="11"/>
        <rFont val="Calibri"/>
        <family val="2"/>
      </rPr>
      <t>- Currency in circulation + Demand Deposits Adj + Demand Deposits in Foreign Currency</t>
    </r>
    <r>
      <rPr>
        <sz val="11"/>
        <rFont val="Calibri"/>
        <family val="2"/>
        <scheme val="minor"/>
      </rPr>
      <t xml:space="preserve"> of Commercial Banks</t>
    </r>
  </si>
  <si>
    <t>Jan 1993 -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</si>
</sst>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[$-409]d\-mmm\-yy;@"/>
    <numFmt numFmtId="167" formatCode="[$-409]mmm\-yy;@"/>
    <numFmt numFmtId="168" formatCode="0.0;[Red]\-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$-409]mmmm\-yy;@"/>
    <numFmt numFmtId="175" formatCode="#.0"/>
    <numFmt numFmtId="176" formatCode="_-[$€]* #,##0.00_-;\-[$€]* #,##0.00_-;_-[$€]* &quot;-&quot;??_-;_-@_-"/>
    <numFmt numFmtId="177" formatCode="General_)"/>
    <numFmt numFmtId="178" formatCode="#"/>
    <numFmt numFmtId="179" formatCode="0.0_)"/>
    <numFmt numFmtId="180" formatCode="[Black][&gt;0.05]#,##0.0;[Black][&lt;-0.05]\-#,##0.0;;"/>
    <numFmt numFmtId="181" formatCode="[Black][&gt;0.5]#,##0;[Black][&lt;-0.5]\-#,##0;;"/>
    <numFmt numFmtId="182" formatCode="#,##0.0____"/>
    <numFmt numFmtId="183" formatCode=";;"/>
    <numFmt numFmtId="184" formatCode="\$#,##0.00\ ;\(\$#,##0.00\)"/>
  </numFmts>
  <fonts count="58"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44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8"/>
      <color indexed="8"/>
      <name val="Albertus (W1)"/>
    </font>
    <font>
      <sz val="9"/>
      <name val="Times New Roman"/>
      <family val="1"/>
    </font>
    <font>
      <b/>
      <sz val="14"/>
      <color indexed="8"/>
      <name val="Courier"/>
      <family val="3"/>
    </font>
    <font>
      <b/>
      <u/>
      <sz val="9.85"/>
      <color indexed="8"/>
      <name val="Times New Roman"/>
      <family val="1"/>
    </font>
    <font>
      <sz val="12"/>
      <name val="Helv"/>
    </font>
    <font>
      <sz val="10"/>
      <color indexed="0"/>
      <name val="Arial"/>
      <family val="2"/>
    </font>
    <font>
      <i/>
      <sz val="16"/>
      <color indexed="8"/>
      <name val="Courier"/>
      <family val="3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ms Rmn"/>
    </font>
    <font>
      <sz val="12"/>
      <name val="SWISS"/>
    </font>
    <font>
      <sz val="11"/>
      <color indexed="8"/>
      <name val="Calibri"/>
      <family val="2"/>
    </font>
    <font>
      <sz val="14"/>
      <color indexed="8"/>
      <name val="Courier"/>
      <family val="3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entury Schoolbook"/>
      <family val="1"/>
    </font>
    <font>
      <b/>
      <i/>
      <sz val="1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812">
    <xf numFmtId="0" fontId="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173" fontId="10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174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175" fontId="11" fillId="0" borderId="0">
      <protection locked="0"/>
    </xf>
    <xf numFmtId="0" fontId="29" fillId="30" borderId="4" applyNumberFormat="0" applyAlignment="0" applyProtection="0"/>
    <xf numFmtId="0" fontId="30" fillId="31" borderId="5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/>
    <xf numFmtId="0" fontId="31" fillId="0" borderId="0" applyNumberFormat="0" applyFill="0" applyBorder="0" applyAlignment="0" applyProtection="0"/>
    <xf numFmtId="174" fontId="14" fillId="0" borderId="0"/>
    <xf numFmtId="0" fontId="32" fillId="32" borderId="0" applyNumberFormat="0" applyBorder="0" applyAlignment="0" applyProtection="0"/>
    <xf numFmtId="38" fontId="7" fillId="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174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7" fillId="33" borderId="4" applyNumberFormat="0" applyAlignment="0" applyProtection="0"/>
    <xf numFmtId="10" fontId="7" fillId="3" borderId="1" applyNumberFormat="0" applyBorder="0" applyAlignment="0" applyProtection="0"/>
    <xf numFmtId="178" fontId="15" fillId="0" borderId="0">
      <protection locked="0"/>
    </xf>
    <xf numFmtId="0" fontId="38" fillId="0" borderId="9" applyNumberFormat="0" applyFill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34" borderId="0" applyNumberFormat="0" applyBorder="0" applyAlignment="0" applyProtection="0"/>
    <xf numFmtId="174" fontId="18" fillId="0" borderId="0"/>
    <xf numFmtId="174" fontId="18" fillId="0" borderId="0"/>
    <xf numFmtId="0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6" fillId="4" borderId="0"/>
    <xf numFmtId="168" fontId="9" fillId="0" borderId="0"/>
    <xf numFmtId="0" fontId="26" fillId="0" borderId="0"/>
    <xf numFmtId="179" fontId="8" fillId="0" borderId="0"/>
    <xf numFmtId="0" fontId="4" fillId="0" borderId="0"/>
    <xf numFmtId="0" fontId="4" fillId="0" borderId="0"/>
    <xf numFmtId="174" fontId="4" fillId="0" borderId="0"/>
    <xf numFmtId="166" fontId="4" fillId="0" borderId="0"/>
    <xf numFmtId="174" fontId="4" fillId="0" borderId="0"/>
    <xf numFmtId="174" fontId="4" fillId="0" borderId="0"/>
    <xf numFmtId="179" fontId="8" fillId="0" borderId="0"/>
    <xf numFmtId="2" fontId="4" fillId="0" borderId="0"/>
    <xf numFmtId="166" fontId="4" fillId="0" borderId="0"/>
    <xf numFmtId="174" fontId="4" fillId="0" borderId="0"/>
    <xf numFmtId="0" fontId="4" fillId="0" borderId="0"/>
    <xf numFmtId="174" fontId="26" fillId="0" borderId="0"/>
    <xf numFmtId="0" fontId="8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6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39" fontId="1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8" fillId="0" borderId="0"/>
    <xf numFmtId="39" fontId="19" fillId="0" borderId="0"/>
    <xf numFmtId="2" fontId="4" fillId="0" borderId="0"/>
    <xf numFmtId="166" fontId="4" fillId="0" borderId="0"/>
    <xf numFmtId="174" fontId="4" fillId="0" borderId="0"/>
    <xf numFmtId="174" fontId="4" fillId="0" borderId="0"/>
    <xf numFmtId="174" fontId="8" fillId="0" borderId="0"/>
    <xf numFmtId="0" fontId="4" fillId="0" borderId="0"/>
    <xf numFmtId="0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6" fillId="4" borderId="0"/>
    <xf numFmtId="0" fontId="8" fillId="0" borderId="0"/>
    <xf numFmtId="2" fontId="4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17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17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4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0" fontId="8" fillId="0" borderId="0"/>
    <xf numFmtId="174" fontId="4" fillId="0" borderId="0"/>
    <xf numFmtId="0" fontId="4" fillId="0" borderId="0"/>
    <xf numFmtId="166" fontId="4" fillId="0" borderId="0"/>
    <xf numFmtId="174" fontId="4" fillId="0" borderId="0"/>
    <xf numFmtId="174" fontId="4" fillId="0" borderId="0"/>
    <xf numFmtId="0" fontId="4" fillId="0" borderId="0"/>
    <xf numFmtId="168" fontId="9" fillId="0" borderId="0"/>
    <xf numFmtId="0" fontId="8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0" fontId="8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5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168" fontId="9" fillId="0" borderId="0"/>
    <xf numFmtId="174" fontId="4" fillId="0" borderId="0"/>
    <xf numFmtId="0" fontId="4" fillId="0" borderId="0"/>
    <xf numFmtId="166" fontId="4" fillId="0" borderId="0"/>
    <xf numFmtId="174" fontId="4" fillId="0" borderId="0"/>
    <xf numFmtId="174" fontId="4" fillId="0" borderId="0"/>
    <xf numFmtId="0" fontId="4" fillId="0" borderId="0"/>
    <xf numFmtId="0" fontId="8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9" fontId="8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8" fontId="9" fillId="0" borderId="0"/>
    <xf numFmtId="0" fontId="26" fillId="0" borderId="0"/>
    <xf numFmtId="168" fontId="9" fillId="0" borderId="0"/>
    <xf numFmtId="0" fontId="8" fillId="0" borderId="0"/>
    <xf numFmtId="168" fontId="9" fillId="0" borderId="0"/>
    <xf numFmtId="0" fontId="8" fillId="0" borderId="0"/>
    <xf numFmtId="168" fontId="9" fillId="0" borderId="0"/>
    <xf numFmtId="0" fontId="8" fillId="0" borderId="0"/>
    <xf numFmtId="168" fontId="9" fillId="0" borderId="0"/>
    <xf numFmtId="0" fontId="8" fillId="0" borderId="0"/>
    <xf numFmtId="179" fontId="8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6" fillId="0" borderId="0"/>
    <xf numFmtId="166" fontId="26" fillId="0" borderId="0"/>
    <xf numFmtId="174" fontId="26" fillId="0" borderId="0"/>
    <xf numFmtId="166" fontId="26" fillId="0" borderId="0"/>
    <xf numFmtId="174" fontId="26" fillId="0" borderId="0"/>
    <xf numFmtId="166" fontId="26" fillId="0" borderId="0"/>
    <xf numFmtId="174" fontId="26" fillId="0" borderId="0"/>
    <xf numFmtId="174" fontId="2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0" fillId="35" borderId="10" applyNumberFormat="0" applyFont="0" applyAlignment="0" applyProtection="0"/>
    <xf numFmtId="174" fontId="20" fillId="35" borderId="10" applyNumberFormat="0" applyFont="0" applyAlignment="0" applyProtection="0"/>
    <xf numFmtId="0" fontId="20" fillId="35" borderId="10" applyNumberFormat="0" applyFont="0" applyAlignment="0" applyProtection="0"/>
    <xf numFmtId="174" fontId="20" fillId="35" borderId="10" applyNumberFormat="0" applyFont="0" applyAlignment="0" applyProtection="0"/>
    <xf numFmtId="0" fontId="20" fillId="35" borderId="10" applyNumberFormat="0" applyFont="0" applyAlignment="0" applyProtection="0"/>
    <xf numFmtId="174" fontId="26" fillId="35" borderId="10" applyNumberFormat="0" applyFont="0" applyAlignment="0" applyProtection="0"/>
    <xf numFmtId="0" fontId="26" fillId="35" borderId="10" applyNumberFormat="0" applyFont="0" applyAlignment="0" applyProtection="0"/>
    <xf numFmtId="0" fontId="40" fillId="30" borderId="11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6" fillId="0" borderId="0" applyFill="0" applyBorder="0" applyAlignment="0">
      <alignment horizontal="centerContinuous"/>
    </xf>
    <xf numFmtId="174" fontId="41" fillId="0" borderId="0" applyNumberFormat="0" applyBorder="0" applyAlignment="0"/>
    <xf numFmtId="183" fontId="21" fillId="0" borderId="0">
      <alignment horizontal="right"/>
      <protection locked="0"/>
    </xf>
    <xf numFmtId="174" fontId="4" fillId="0" borderId="0" applyNumberFormat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4" fontId="22" fillId="0" borderId="0" applyProtection="0"/>
    <xf numFmtId="184" fontId="22" fillId="0" borderId="0" applyProtection="0"/>
    <xf numFmtId="174" fontId="23" fillId="0" borderId="0" applyProtection="0"/>
    <xf numFmtId="174" fontId="24" fillId="0" borderId="0" applyProtection="0"/>
    <xf numFmtId="174" fontId="22" fillId="0" borderId="2" applyProtection="0"/>
    <xf numFmtId="174" fontId="22" fillId="0" borderId="0"/>
    <xf numFmtId="10" fontId="22" fillId="0" borderId="0" applyProtection="0"/>
    <xf numFmtId="174" fontId="22" fillId="0" borderId="0"/>
    <xf numFmtId="2" fontId="22" fillId="0" borderId="0" applyProtection="0"/>
    <xf numFmtId="4" fontId="22" fillId="0" borderId="0" applyProtection="0"/>
  </cellStyleXfs>
  <cellXfs count="66">
    <xf numFmtId="0" fontId="0" fillId="0" borderId="0" xfId="0"/>
    <xf numFmtId="17" fontId="0" fillId="0" borderId="0" xfId="0" applyNumberFormat="1"/>
    <xf numFmtId="0" fontId="43" fillId="0" borderId="0" xfId="0" applyFont="1"/>
    <xf numFmtId="0" fontId="43" fillId="0" borderId="0" xfId="0" applyFont="1" applyAlignment="1">
      <alignment horizontal="center"/>
    </xf>
    <xf numFmtId="164" fontId="0" fillId="0" borderId="0" xfId="0" applyNumberFormat="1"/>
    <xf numFmtId="17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17" fontId="0" fillId="0" borderId="0" xfId="0" applyNumberFormat="1" applyFont="1"/>
    <xf numFmtId="0" fontId="27" fillId="36" borderId="0" xfId="0" applyFont="1" applyFill="1"/>
    <xf numFmtId="0" fontId="45" fillId="37" borderId="0" xfId="0" applyFont="1" applyFill="1"/>
    <xf numFmtId="0" fontId="30" fillId="36" borderId="0" xfId="0" applyFont="1" applyFill="1"/>
    <xf numFmtId="0" fontId="0" fillId="37" borderId="0" xfId="0" applyFill="1"/>
    <xf numFmtId="0" fontId="0" fillId="37" borderId="0" xfId="0" applyFill="1" applyAlignment="1">
      <alignment horizontal="center"/>
    </xf>
    <xf numFmtId="0" fontId="46" fillId="38" borderId="0" xfId="0" applyFont="1" applyFill="1" applyAlignment="1">
      <alignment horizontal="left"/>
    </xf>
    <xf numFmtId="0" fontId="45" fillId="39" borderId="0" xfId="0" applyFont="1" applyFill="1"/>
    <xf numFmtId="0" fontId="46" fillId="39" borderId="0" xfId="0" applyFont="1" applyFill="1"/>
    <xf numFmtId="0" fontId="46" fillId="39" borderId="0" xfId="0" applyFont="1" applyFill="1" applyAlignment="1"/>
    <xf numFmtId="166" fontId="45" fillId="39" borderId="0" xfId="0" applyNumberFormat="1" applyFont="1" applyFill="1" applyAlignment="1">
      <alignment horizontal="left"/>
    </xf>
    <xf numFmtId="0" fontId="45" fillId="39" borderId="0" xfId="0" applyFont="1" applyFill="1" applyAlignment="1">
      <alignment horizontal="center"/>
    </xf>
    <xf numFmtId="0" fontId="45" fillId="39" borderId="0" xfId="0" applyFont="1" applyFill="1" applyAlignment="1">
      <alignment horizontal="left"/>
    </xf>
    <xf numFmtId="0" fontId="46" fillId="39" borderId="0" xfId="0" applyFont="1" applyFill="1" applyAlignment="1">
      <alignment horizontal="center"/>
    </xf>
    <xf numFmtId="0" fontId="30" fillId="36" borderId="0" xfId="0" applyFont="1" applyFill="1" applyAlignment="1">
      <alignment horizontal="left"/>
    </xf>
    <xf numFmtId="0" fontId="49" fillId="36" borderId="0" xfId="817" applyFont="1" applyFill="1" applyAlignment="1" applyProtection="1">
      <alignment horizontal="left"/>
    </xf>
    <xf numFmtId="0" fontId="30" fillId="36" borderId="0" xfId="0" applyFont="1" applyFill="1" applyAlignment="1">
      <alignment horizontal="center"/>
    </xf>
    <xf numFmtId="167" fontId="47" fillId="0" borderId="1" xfId="0" applyNumberFormat="1" applyFont="1" applyFill="1" applyBorder="1" applyAlignment="1">
      <alignment horizontal="center"/>
    </xf>
    <xf numFmtId="165" fontId="52" fillId="0" borderId="1" xfId="0" applyNumberFormat="1" applyFont="1" applyBorder="1" applyAlignment="1">
      <alignment horizontal="center"/>
    </xf>
    <xf numFmtId="0" fontId="45" fillId="37" borderId="0" xfId="0" applyFont="1" applyFill="1" applyAlignment="1">
      <alignment horizontal="left"/>
    </xf>
    <xf numFmtId="165" fontId="47" fillId="0" borderId="1" xfId="0" applyNumberFormat="1" applyFont="1" applyFill="1" applyBorder="1" applyAlignment="1">
      <alignment horizontal="center"/>
    </xf>
    <xf numFmtId="0" fontId="0" fillId="39" borderId="0" xfId="0" applyFill="1"/>
    <xf numFmtId="0" fontId="46" fillId="37" borderId="0" xfId="0" applyFont="1" applyFill="1"/>
    <xf numFmtId="0" fontId="51" fillId="37" borderId="0" xfId="0" applyFont="1" applyFill="1" applyBorder="1" applyAlignment="1">
      <alignment vertical="center" wrapText="1"/>
    </xf>
    <xf numFmtId="167" fontId="47" fillId="37" borderId="0" xfId="0" applyNumberFormat="1" applyFont="1" applyFill="1" applyBorder="1" applyAlignment="1">
      <alignment horizontal="center"/>
    </xf>
    <xf numFmtId="165" fontId="52" fillId="37" borderId="0" xfId="0" applyNumberFormat="1" applyFont="1" applyFill="1" applyBorder="1" applyAlignment="1">
      <alignment horizontal="center"/>
    </xf>
    <xf numFmtId="3" fontId="53" fillId="37" borderId="0" xfId="0" applyNumberFormat="1" applyFont="1" applyFill="1" applyBorder="1" applyAlignment="1">
      <alignment horizontal="center"/>
    </xf>
    <xf numFmtId="0" fontId="0" fillId="37" borderId="0" xfId="0" applyFill="1" applyBorder="1"/>
    <xf numFmtId="0" fontId="0" fillId="37" borderId="0" xfId="0" applyFill="1" applyBorder="1" applyAlignment="1">
      <alignment horizontal="center"/>
    </xf>
    <xf numFmtId="165" fontId="53" fillId="41" borderId="1" xfId="0" applyNumberFormat="1" applyFont="1" applyFill="1" applyBorder="1" applyAlignment="1">
      <alignment horizontal="center"/>
    </xf>
    <xf numFmtId="165" fontId="53" fillId="44" borderId="1" xfId="0" applyNumberFormat="1" applyFont="1" applyFill="1" applyBorder="1" applyAlignment="1">
      <alignment horizontal="center"/>
    </xf>
    <xf numFmtId="0" fontId="54" fillId="0" borderId="0" xfId="0" applyFont="1" applyFill="1" applyAlignment="1"/>
    <xf numFmtId="0" fontId="45" fillId="0" borderId="0" xfId="0" applyFont="1" applyFill="1"/>
    <xf numFmtId="0" fontId="47" fillId="0" borderId="0" xfId="0" applyFont="1" applyFill="1"/>
    <xf numFmtId="0" fontId="46" fillId="0" borderId="0" xfId="0" applyFont="1" applyFill="1" applyAlignment="1"/>
    <xf numFmtId="0" fontId="48" fillId="0" borderId="0" xfId="0" applyFont="1" applyFill="1" applyAlignment="1"/>
    <xf numFmtId="0" fontId="45" fillId="0" borderId="0" xfId="0" applyFont="1" applyFill="1" applyAlignment="1">
      <alignment horizontal="center"/>
    </xf>
    <xf numFmtId="166" fontId="45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1" fillId="45" borderId="0" xfId="0" applyFont="1" applyFill="1" applyBorder="1" applyAlignment="1">
      <alignment horizontal="center" vertical="center" wrapText="1"/>
    </xf>
    <xf numFmtId="0" fontId="51" fillId="45" borderId="13" xfId="0" applyFont="1" applyFill="1" applyBorder="1" applyAlignment="1">
      <alignment horizontal="center" vertical="center" wrapText="1"/>
    </xf>
    <xf numFmtId="165" fontId="53" fillId="0" borderId="1" xfId="0" applyNumberFormat="1" applyFont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51" fillId="36" borderId="3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7" fillId="43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/>
    </xf>
    <xf numFmtId="0" fontId="51" fillId="37" borderId="0" xfId="0" applyFont="1" applyFill="1" applyBorder="1" applyAlignment="1">
      <alignment horizontal="center" vertical="center" wrapText="1"/>
    </xf>
    <xf numFmtId="0" fontId="51" fillId="40" borderId="3" xfId="0" applyFont="1" applyFill="1" applyBorder="1" applyAlignment="1">
      <alignment horizontal="center" vertical="center" wrapText="1"/>
    </xf>
    <xf numFmtId="0" fontId="51" fillId="40" borderId="0" xfId="0" applyFont="1" applyFill="1" applyBorder="1" applyAlignment="1">
      <alignment horizontal="center" vertical="center" wrapText="1"/>
    </xf>
    <xf numFmtId="0" fontId="56" fillId="42" borderId="3" xfId="0" applyFont="1" applyFill="1" applyBorder="1" applyAlignment="1">
      <alignment horizontal="center" vertical="center" wrapText="1"/>
    </xf>
    <xf numFmtId="0" fontId="56" fillId="42" borderId="0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left"/>
    </xf>
  </cellXfs>
  <cellStyles count="1812">
    <cellStyle name="1 indent" xfId="1" xr:uid="{00000000-0005-0000-0000-000000000000}"/>
    <cellStyle name="2 indents" xfId="2" xr:uid="{00000000-0005-0000-0000-000001000000}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3 indents" xfId="9" xr:uid="{00000000-0005-0000-0000-000008000000}"/>
    <cellStyle name="4 indents" xfId="10" xr:uid="{00000000-0005-0000-0000-000009000000}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5 indents" xfId="17" xr:uid="{00000000-0005-0000-0000-000010000000}"/>
    <cellStyle name="60% - Accent1 2" xfId="18" xr:uid="{00000000-0005-0000-0000-000011000000}"/>
    <cellStyle name="60% - Accent2 2" xfId="19" xr:uid="{00000000-0005-0000-0000-000012000000}"/>
    <cellStyle name="60% - Accent3 2" xfId="20" xr:uid="{00000000-0005-0000-0000-000013000000}"/>
    <cellStyle name="60% - Accent4 2" xfId="21" xr:uid="{00000000-0005-0000-0000-000014000000}"/>
    <cellStyle name="60% - Accent5 2" xfId="22" xr:uid="{00000000-0005-0000-0000-000015000000}"/>
    <cellStyle name="60% - Accent6 2" xfId="23" xr:uid="{00000000-0005-0000-0000-000016000000}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ANCLAS,REZONES Y SUS PARTES,DE FUNDICION,DE HIERRO O DE ACERO" xfId="30" xr:uid="{00000000-0005-0000-0000-00001D000000}"/>
    <cellStyle name="Bad" xfId="31" builtinId="27" customBuiltin="1"/>
    <cellStyle name="Bldgroups" xfId="32" xr:uid="{00000000-0005-0000-0000-00001F000000}"/>
    <cellStyle name="Calculation" xfId="33" builtinId="22" customBuiltin="1"/>
    <cellStyle name="Check Cell" xfId="34" builtinId="23" customBuiltin="1"/>
    <cellStyle name="Comma [0] 2" xfId="35" xr:uid="{00000000-0005-0000-0000-000022000000}"/>
    <cellStyle name="Comma 10" xfId="36" xr:uid="{00000000-0005-0000-0000-000023000000}"/>
    <cellStyle name="Comma 100" xfId="37" xr:uid="{00000000-0005-0000-0000-000024000000}"/>
    <cellStyle name="Comma 101" xfId="38" xr:uid="{00000000-0005-0000-0000-000025000000}"/>
    <cellStyle name="Comma 102" xfId="39" xr:uid="{00000000-0005-0000-0000-000026000000}"/>
    <cellStyle name="Comma 103" xfId="40" xr:uid="{00000000-0005-0000-0000-000027000000}"/>
    <cellStyle name="Comma 104" xfId="41" xr:uid="{00000000-0005-0000-0000-000028000000}"/>
    <cellStyle name="Comma 105" xfId="42" xr:uid="{00000000-0005-0000-0000-000029000000}"/>
    <cellStyle name="Comma 106" xfId="43" xr:uid="{00000000-0005-0000-0000-00002A000000}"/>
    <cellStyle name="Comma 107" xfId="44" xr:uid="{00000000-0005-0000-0000-00002B000000}"/>
    <cellStyle name="Comma 108" xfId="45" xr:uid="{00000000-0005-0000-0000-00002C000000}"/>
    <cellStyle name="Comma 109" xfId="46" xr:uid="{00000000-0005-0000-0000-00002D000000}"/>
    <cellStyle name="Comma 11" xfId="47" xr:uid="{00000000-0005-0000-0000-00002E000000}"/>
    <cellStyle name="Comma 110" xfId="48" xr:uid="{00000000-0005-0000-0000-00002F000000}"/>
    <cellStyle name="Comma 111" xfId="49" xr:uid="{00000000-0005-0000-0000-000030000000}"/>
    <cellStyle name="Comma 112" xfId="50" xr:uid="{00000000-0005-0000-0000-000031000000}"/>
    <cellStyle name="Comma 113" xfId="51" xr:uid="{00000000-0005-0000-0000-000032000000}"/>
    <cellStyle name="Comma 114" xfId="52" xr:uid="{00000000-0005-0000-0000-000033000000}"/>
    <cellStyle name="Comma 115" xfId="53" xr:uid="{00000000-0005-0000-0000-000034000000}"/>
    <cellStyle name="Comma 116" xfId="54" xr:uid="{00000000-0005-0000-0000-000035000000}"/>
    <cellStyle name="Comma 117" xfId="55" xr:uid="{00000000-0005-0000-0000-000036000000}"/>
    <cellStyle name="Comma 118" xfId="56" xr:uid="{00000000-0005-0000-0000-000037000000}"/>
    <cellStyle name="Comma 119" xfId="57" xr:uid="{00000000-0005-0000-0000-000038000000}"/>
    <cellStyle name="Comma 12" xfId="58" xr:uid="{00000000-0005-0000-0000-000039000000}"/>
    <cellStyle name="Comma 120" xfId="59" xr:uid="{00000000-0005-0000-0000-00003A000000}"/>
    <cellStyle name="Comma 121" xfId="60" xr:uid="{00000000-0005-0000-0000-00003B000000}"/>
    <cellStyle name="Comma 122" xfId="61" xr:uid="{00000000-0005-0000-0000-00003C000000}"/>
    <cellStyle name="Comma 123" xfId="62" xr:uid="{00000000-0005-0000-0000-00003D000000}"/>
    <cellStyle name="Comma 124" xfId="63" xr:uid="{00000000-0005-0000-0000-00003E000000}"/>
    <cellStyle name="Comma 125" xfId="64" xr:uid="{00000000-0005-0000-0000-00003F000000}"/>
    <cellStyle name="Comma 126" xfId="65" xr:uid="{00000000-0005-0000-0000-000040000000}"/>
    <cellStyle name="Comma 127" xfId="66" xr:uid="{00000000-0005-0000-0000-000041000000}"/>
    <cellStyle name="Comma 128" xfId="67" xr:uid="{00000000-0005-0000-0000-000042000000}"/>
    <cellStyle name="Comma 129" xfId="68" xr:uid="{00000000-0005-0000-0000-000043000000}"/>
    <cellStyle name="Comma 13" xfId="69" xr:uid="{00000000-0005-0000-0000-000044000000}"/>
    <cellStyle name="Comma 130" xfId="70" xr:uid="{00000000-0005-0000-0000-000045000000}"/>
    <cellStyle name="Comma 131" xfId="71" xr:uid="{00000000-0005-0000-0000-000046000000}"/>
    <cellStyle name="Comma 132" xfId="72" xr:uid="{00000000-0005-0000-0000-000047000000}"/>
    <cellStyle name="Comma 133" xfId="73" xr:uid="{00000000-0005-0000-0000-000048000000}"/>
    <cellStyle name="Comma 134" xfId="74" xr:uid="{00000000-0005-0000-0000-000049000000}"/>
    <cellStyle name="Comma 135" xfId="75" xr:uid="{00000000-0005-0000-0000-00004A000000}"/>
    <cellStyle name="Comma 136" xfId="76" xr:uid="{00000000-0005-0000-0000-00004B000000}"/>
    <cellStyle name="Comma 137" xfId="77" xr:uid="{00000000-0005-0000-0000-00004C000000}"/>
    <cellStyle name="Comma 138" xfId="78" xr:uid="{00000000-0005-0000-0000-00004D000000}"/>
    <cellStyle name="Comma 139" xfId="79" xr:uid="{00000000-0005-0000-0000-00004E000000}"/>
    <cellStyle name="Comma 14" xfId="80" xr:uid="{00000000-0005-0000-0000-00004F000000}"/>
    <cellStyle name="Comma 140" xfId="81" xr:uid="{00000000-0005-0000-0000-000050000000}"/>
    <cellStyle name="Comma 141" xfId="82" xr:uid="{00000000-0005-0000-0000-000051000000}"/>
    <cellStyle name="Comma 142" xfId="83" xr:uid="{00000000-0005-0000-0000-000052000000}"/>
    <cellStyle name="Comma 143" xfId="84" xr:uid="{00000000-0005-0000-0000-000053000000}"/>
    <cellStyle name="Comma 144" xfId="85" xr:uid="{00000000-0005-0000-0000-000054000000}"/>
    <cellStyle name="Comma 145" xfId="86" xr:uid="{00000000-0005-0000-0000-000055000000}"/>
    <cellStyle name="Comma 146" xfId="87" xr:uid="{00000000-0005-0000-0000-000056000000}"/>
    <cellStyle name="Comma 147" xfId="88" xr:uid="{00000000-0005-0000-0000-000057000000}"/>
    <cellStyle name="Comma 148" xfId="89" xr:uid="{00000000-0005-0000-0000-000058000000}"/>
    <cellStyle name="Comma 149" xfId="90" xr:uid="{00000000-0005-0000-0000-000059000000}"/>
    <cellStyle name="Comma 15" xfId="91" xr:uid="{00000000-0005-0000-0000-00005A000000}"/>
    <cellStyle name="Comma 150" xfId="92" xr:uid="{00000000-0005-0000-0000-00005B000000}"/>
    <cellStyle name="Comma 151" xfId="93" xr:uid="{00000000-0005-0000-0000-00005C000000}"/>
    <cellStyle name="Comma 152" xfId="94" xr:uid="{00000000-0005-0000-0000-00005D000000}"/>
    <cellStyle name="Comma 153" xfId="95" xr:uid="{00000000-0005-0000-0000-00005E000000}"/>
    <cellStyle name="Comma 154" xfId="96" xr:uid="{00000000-0005-0000-0000-00005F000000}"/>
    <cellStyle name="Comma 155" xfId="97" xr:uid="{00000000-0005-0000-0000-000060000000}"/>
    <cellStyle name="Comma 156" xfId="98" xr:uid="{00000000-0005-0000-0000-000061000000}"/>
    <cellStyle name="Comma 157" xfId="99" xr:uid="{00000000-0005-0000-0000-000062000000}"/>
    <cellStyle name="Comma 158" xfId="100" xr:uid="{00000000-0005-0000-0000-000063000000}"/>
    <cellStyle name="Comma 159" xfId="101" xr:uid="{00000000-0005-0000-0000-000064000000}"/>
    <cellStyle name="Comma 16" xfId="102" xr:uid="{00000000-0005-0000-0000-000065000000}"/>
    <cellStyle name="Comma 160" xfId="103" xr:uid="{00000000-0005-0000-0000-000066000000}"/>
    <cellStyle name="Comma 161" xfId="104" xr:uid="{00000000-0005-0000-0000-000067000000}"/>
    <cellStyle name="Comma 162" xfId="105" xr:uid="{00000000-0005-0000-0000-000068000000}"/>
    <cellStyle name="Comma 163" xfId="106" xr:uid="{00000000-0005-0000-0000-000069000000}"/>
    <cellStyle name="Comma 164" xfId="107" xr:uid="{00000000-0005-0000-0000-00006A000000}"/>
    <cellStyle name="Comma 165" xfId="108" xr:uid="{00000000-0005-0000-0000-00006B000000}"/>
    <cellStyle name="Comma 166" xfId="109" xr:uid="{00000000-0005-0000-0000-00006C000000}"/>
    <cellStyle name="Comma 167" xfId="110" xr:uid="{00000000-0005-0000-0000-00006D000000}"/>
    <cellStyle name="Comma 168" xfId="111" xr:uid="{00000000-0005-0000-0000-00006E000000}"/>
    <cellStyle name="Comma 169" xfId="112" xr:uid="{00000000-0005-0000-0000-00006F000000}"/>
    <cellStyle name="Comma 17" xfId="113" xr:uid="{00000000-0005-0000-0000-000070000000}"/>
    <cellStyle name="Comma 170" xfId="114" xr:uid="{00000000-0005-0000-0000-000071000000}"/>
    <cellStyle name="Comma 171" xfId="115" xr:uid="{00000000-0005-0000-0000-000072000000}"/>
    <cellStyle name="Comma 172" xfId="116" xr:uid="{00000000-0005-0000-0000-000073000000}"/>
    <cellStyle name="Comma 173" xfId="117" xr:uid="{00000000-0005-0000-0000-000074000000}"/>
    <cellStyle name="Comma 174" xfId="118" xr:uid="{00000000-0005-0000-0000-000075000000}"/>
    <cellStyle name="Comma 175" xfId="119" xr:uid="{00000000-0005-0000-0000-000076000000}"/>
    <cellStyle name="Comma 176" xfId="120" xr:uid="{00000000-0005-0000-0000-000077000000}"/>
    <cellStyle name="Comma 177" xfId="121" xr:uid="{00000000-0005-0000-0000-000078000000}"/>
    <cellStyle name="Comma 178" xfId="122" xr:uid="{00000000-0005-0000-0000-000079000000}"/>
    <cellStyle name="Comma 179" xfId="123" xr:uid="{00000000-0005-0000-0000-00007A000000}"/>
    <cellStyle name="Comma 18" xfId="124" xr:uid="{00000000-0005-0000-0000-00007B000000}"/>
    <cellStyle name="Comma 180" xfId="125" xr:uid="{00000000-0005-0000-0000-00007C000000}"/>
    <cellStyle name="Comma 181" xfId="126" xr:uid="{00000000-0005-0000-0000-00007D000000}"/>
    <cellStyle name="Comma 182" xfId="127" xr:uid="{00000000-0005-0000-0000-00007E000000}"/>
    <cellStyle name="Comma 183" xfId="128" xr:uid="{00000000-0005-0000-0000-00007F000000}"/>
    <cellStyle name="Comma 184" xfId="129" xr:uid="{00000000-0005-0000-0000-000080000000}"/>
    <cellStyle name="Comma 185" xfId="130" xr:uid="{00000000-0005-0000-0000-000081000000}"/>
    <cellStyle name="Comma 186" xfId="131" xr:uid="{00000000-0005-0000-0000-000082000000}"/>
    <cellStyle name="Comma 187" xfId="132" xr:uid="{00000000-0005-0000-0000-000083000000}"/>
    <cellStyle name="Comma 188" xfId="133" xr:uid="{00000000-0005-0000-0000-000084000000}"/>
    <cellStyle name="Comma 189" xfId="134" xr:uid="{00000000-0005-0000-0000-000085000000}"/>
    <cellStyle name="Comma 19" xfId="135" xr:uid="{00000000-0005-0000-0000-000086000000}"/>
    <cellStyle name="Comma 190" xfId="136" xr:uid="{00000000-0005-0000-0000-000087000000}"/>
    <cellStyle name="Comma 191" xfId="137" xr:uid="{00000000-0005-0000-0000-000088000000}"/>
    <cellStyle name="Comma 192" xfId="138" xr:uid="{00000000-0005-0000-0000-000089000000}"/>
    <cellStyle name="Comma 193" xfId="139" xr:uid="{00000000-0005-0000-0000-00008A000000}"/>
    <cellStyle name="Comma 194" xfId="140" xr:uid="{00000000-0005-0000-0000-00008B000000}"/>
    <cellStyle name="Comma 195" xfId="141" xr:uid="{00000000-0005-0000-0000-00008C000000}"/>
    <cellStyle name="Comma 196" xfId="142" xr:uid="{00000000-0005-0000-0000-00008D000000}"/>
    <cellStyle name="Comma 197" xfId="143" xr:uid="{00000000-0005-0000-0000-00008E000000}"/>
    <cellStyle name="Comma 198" xfId="144" xr:uid="{00000000-0005-0000-0000-00008F000000}"/>
    <cellStyle name="Comma 199" xfId="145" xr:uid="{00000000-0005-0000-0000-000090000000}"/>
    <cellStyle name="Comma 2" xfId="146" xr:uid="{00000000-0005-0000-0000-000091000000}"/>
    <cellStyle name="Comma 2 2" xfId="147" xr:uid="{00000000-0005-0000-0000-000092000000}"/>
    <cellStyle name="Comma 2 2 2" xfId="148" xr:uid="{00000000-0005-0000-0000-000093000000}"/>
    <cellStyle name="Comma 2 2 3" xfId="149" xr:uid="{00000000-0005-0000-0000-000094000000}"/>
    <cellStyle name="Comma 2 3" xfId="150" xr:uid="{00000000-0005-0000-0000-000095000000}"/>
    <cellStyle name="Comma 2 3 2" xfId="151" xr:uid="{00000000-0005-0000-0000-000096000000}"/>
    <cellStyle name="Comma 2 4" xfId="152" xr:uid="{00000000-0005-0000-0000-000097000000}"/>
    <cellStyle name="Comma 20" xfId="153" xr:uid="{00000000-0005-0000-0000-000098000000}"/>
    <cellStyle name="Comma 200" xfId="154" xr:uid="{00000000-0005-0000-0000-000099000000}"/>
    <cellStyle name="Comma 201" xfId="155" xr:uid="{00000000-0005-0000-0000-00009A000000}"/>
    <cellStyle name="Comma 202" xfId="156" xr:uid="{00000000-0005-0000-0000-00009B000000}"/>
    <cellStyle name="Comma 203" xfId="157" xr:uid="{00000000-0005-0000-0000-00009C000000}"/>
    <cellStyle name="Comma 204" xfId="158" xr:uid="{00000000-0005-0000-0000-00009D000000}"/>
    <cellStyle name="Comma 205" xfId="159" xr:uid="{00000000-0005-0000-0000-00009E000000}"/>
    <cellStyle name="Comma 206" xfId="160" xr:uid="{00000000-0005-0000-0000-00009F000000}"/>
    <cellStyle name="Comma 207" xfId="161" xr:uid="{00000000-0005-0000-0000-0000A0000000}"/>
    <cellStyle name="Comma 208" xfId="162" xr:uid="{00000000-0005-0000-0000-0000A1000000}"/>
    <cellStyle name="Comma 209" xfId="163" xr:uid="{00000000-0005-0000-0000-0000A2000000}"/>
    <cellStyle name="Comma 21" xfId="164" xr:uid="{00000000-0005-0000-0000-0000A3000000}"/>
    <cellStyle name="Comma 210" xfId="165" xr:uid="{00000000-0005-0000-0000-0000A4000000}"/>
    <cellStyle name="Comma 211" xfId="166" xr:uid="{00000000-0005-0000-0000-0000A5000000}"/>
    <cellStyle name="Comma 212" xfId="167" xr:uid="{00000000-0005-0000-0000-0000A6000000}"/>
    <cellStyle name="Comma 213" xfId="168" xr:uid="{00000000-0005-0000-0000-0000A7000000}"/>
    <cellStyle name="Comma 214" xfId="169" xr:uid="{00000000-0005-0000-0000-0000A8000000}"/>
    <cellStyle name="Comma 215" xfId="170" xr:uid="{00000000-0005-0000-0000-0000A9000000}"/>
    <cellStyle name="Comma 216" xfId="171" xr:uid="{00000000-0005-0000-0000-0000AA000000}"/>
    <cellStyle name="Comma 217" xfId="172" xr:uid="{00000000-0005-0000-0000-0000AB000000}"/>
    <cellStyle name="Comma 218" xfId="173" xr:uid="{00000000-0005-0000-0000-0000AC000000}"/>
    <cellStyle name="Comma 219" xfId="174" xr:uid="{00000000-0005-0000-0000-0000AD000000}"/>
    <cellStyle name="Comma 22" xfId="175" xr:uid="{00000000-0005-0000-0000-0000AE000000}"/>
    <cellStyle name="Comma 220" xfId="176" xr:uid="{00000000-0005-0000-0000-0000AF000000}"/>
    <cellStyle name="Comma 221" xfId="177" xr:uid="{00000000-0005-0000-0000-0000B0000000}"/>
    <cellStyle name="Comma 222" xfId="178" xr:uid="{00000000-0005-0000-0000-0000B1000000}"/>
    <cellStyle name="Comma 223" xfId="179" xr:uid="{00000000-0005-0000-0000-0000B2000000}"/>
    <cellStyle name="Comma 224" xfId="180" xr:uid="{00000000-0005-0000-0000-0000B3000000}"/>
    <cellStyle name="Comma 225" xfId="181" xr:uid="{00000000-0005-0000-0000-0000B4000000}"/>
    <cellStyle name="Comma 226" xfId="182" xr:uid="{00000000-0005-0000-0000-0000B5000000}"/>
    <cellStyle name="Comma 227" xfId="183" xr:uid="{00000000-0005-0000-0000-0000B6000000}"/>
    <cellStyle name="Comma 228" xfId="184" xr:uid="{00000000-0005-0000-0000-0000B7000000}"/>
    <cellStyle name="Comma 229" xfId="185" xr:uid="{00000000-0005-0000-0000-0000B8000000}"/>
    <cellStyle name="Comma 23" xfId="186" xr:uid="{00000000-0005-0000-0000-0000B9000000}"/>
    <cellStyle name="Comma 230" xfId="187" xr:uid="{00000000-0005-0000-0000-0000BA000000}"/>
    <cellStyle name="Comma 231" xfId="188" xr:uid="{00000000-0005-0000-0000-0000BB000000}"/>
    <cellStyle name="Comma 232" xfId="189" xr:uid="{00000000-0005-0000-0000-0000BC000000}"/>
    <cellStyle name="Comma 233" xfId="190" xr:uid="{00000000-0005-0000-0000-0000BD000000}"/>
    <cellStyle name="Comma 234" xfId="191" xr:uid="{00000000-0005-0000-0000-0000BE000000}"/>
    <cellStyle name="Comma 235" xfId="192" xr:uid="{00000000-0005-0000-0000-0000BF000000}"/>
    <cellStyle name="Comma 236" xfId="193" xr:uid="{00000000-0005-0000-0000-0000C0000000}"/>
    <cellStyle name="Comma 237" xfId="194" xr:uid="{00000000-0005-0000-0000-0000C1000000}"/>
    <cellStyle name="Comma 238" xfId="195" xr:uid="{00000000-0005-0000-0000-0000C2000000}"/>
    <cellStyle name="Comma 239" xfId="196" xr:uid="{00000000-0005-0000-0000-0000C3000000}"/>
    <cellStyle name="Comma 24" xfId="197" xr:uid="{00000000-0005-0000-0000-0000C4000000}"/>
    <cellStyle name="Comma 240" xfId="198" xr:uid="{00000000-0005-0000-0000-0000C5000000}"/>
    <cellStyle name="Comma 241" xfId="199" xr:uid="{00000000-0005-0000-0000-0000C6000000}"/>
    <cellStyle name="Comma 242" xfId="200" xr:uid="{00000000-0005-0000-0000-0000C7000000}"/>
    <cellStyle name="Comma 243" xfId="201" xr:uid="{00000000-0005-0000-0000-0000C8000000}"/>
    <cellStyle name="Comma 244" xfId="202" xr:uid="{00000000-0005-0000-0000-0000C9000000}"/>
    <cellStyle name="Comma 245" xfId="203" xr:uid="{00000000-0005-0000-0000-0000CA000000}"/>
    <cellStyle name="Comma 246" xfId="204" xr:uid="{00000000-0005-0000-0000-0000CB000000}"/>
    <cellStyle name="Comma 247" xfId="205" xr:uid="{00000000-0005-0000-0000-0000CC000000}"/>
    <cellStyle name="Comma 248" xfId="206" xr:uid="{00000000-0005-0000-0000-0000CD000000}"/>
    <cellStyle name="Comma 249" xfId="207" xr:uid="{00000000-0005-0000-0000-0000CE000000}"/>
    <cellStyle name="Comma 25" xfId="208" xr:uid="{00000000-0005-0000-0000-0000CF000000}"/>
    <cellStyle name="Comma 250" xfId="209" xr:uid="{00000000-0005-0000-0000-0000D0000000}"/>
    <cellStyle name="Comma 251" xfId="210" xr:uid="{00000000-0005-0000-0000-0000D1000000}"/>
    <cellStyle name="Comma 252" xfId="211" xr:uid="{00000000-0005-0000-0000-0000D2000000}"/>
    <cellStyle name="Comma 253" xfId="212" xr:uid="{00000000-0005-0000-0000-0000D3000000}"/>
    <cellStyle name="Comma 254" xfId="213" xr:uid="{00000000-0005-0000-0000-0000D4000000}"/>
    <cellStyle name="Comma 255" xfId="214" xr:uid="{00000000-0005-0000-0000-0000D5000000}"/>
    <cellStyle name="Comma 256" xfId="215" xr:uid="{00000000-0005-0000-0000-0000D6000000}"/>
    <cellStyle name="Comma 257" xfId="216" xr:uid="{00000000-0005-0000-0000-0000D7000000}"/>
    <cellStyle name="Comma 258" xfId="217" xr:uid="{00000000-0005-0000-0000-0000D8000000}"/>
    <cellStyle name="Comma 259" xfId="218" xr:uid="{00000000-0005-0000-0000-0000D9000000}"/>
    <cellStyle name="Comma 26" xfId="219" xr:uid="{00000000-0005-0000-0000-0000DA000000}"/>
    <cellStyle name="Comma 260" xfId="220" xr:uid="{00000000-0005-0000-0000-0000DB000000}"/>
    <cellStyle name="Comma 261" xfId="221" xr:uid="{00000000-0005-0000-0000-0000DC000000}"/>
    <cellStyle name="Comma 262" xfId="222" xr:uid="{00000000-0005-0000-0000-0000DD000000}"/>
    <cellStyle name="Comma 263" xfId="223" xr:uid="{00000000-0005-0000-0000-0000DE000000}"/>
    <cellStyle name="Comma 264" xfId="224" xr:uid="{00000000-0005-0000-0000-0000DF000000}"/>
    <cellStyle name="Comma 265" xfId="225" xr:uid="{00000000-0005-0000-0000-0000E0000000}"/>
    <cellStyle name="Comma 266" xfId="226" xr:uid="{00000000-0005-0000-0000-0000E1000000}"/>
    <cellStyle name="Comma 267" xfId="227" xr:uid="{00000000-0005-0000-0000-0000E2000000}"/>
    <cellStyle name="Comma 268" xfId="228" xr:uid="{00000000-0005-0000-0000-0000E3000000}"/>
    <cellStyle name="Comma 269" xfId="229" xr:uid="{00000000-0005-0000-0000-0000E4000000}"/>
    <cellStyle name="Comma 27" xfId="230" xr:uid="{00000000-0005-0000-0000-0000E5000000}"/>
    <cellStyle name="Comma 270" xfId="231" xr:uid="{00000000-0005-0000-0000-0000E6000000}"/>
    <cellStyle name="Comma 271" xfId="232" xr:uid="{00000000-0005-0000-0000-0000E7000000}"/>
    <cellStyle name="Comma 272" xfId="233" xr:uid="{00000000-0005-0000-0000-0000E8000000}"/>
    <cellStyle name="Comma 273" xfId="234" xr:uid="{00000000-0005-0000-0000-0000E9000000}"/>
    <cellStyle name="Comma 274" xfId="235" xr:uid="{00000000-0005-0000-0000-0000EA000000}"/>
    <cellStyle name="Comma 275" xfId="236" xr:uid="{00000000-0005-0000-0000-0000EB000000}"/>
    <cellStyle name="Comma 276" xfId="237" xr:uid="{00000000-0005-0000-0000-0000EC000000}"/>
    <cellStyle name="Comma 277" xfId="238" xr:uid="{00000000-0005-0000-0000-0000ED000000}"/>
    <cellStyle name="Comma 278" xfId="239" xr:uid="{00000000-0005-0000-0000-0000EE000000}"/>
    <cellStyle name="Comma 279" xfId="240" xr:uid="{00000000-0005-0000-0000-0000EF000000}"/>
    <cellStyle name="Comma 28" xfId="241" xr:uid="{00000000-0005-0000-0000-0000F0000000}"/>
    <cellStyle name="Comma 280" xfId="242" xr:uid="{00000000-0005-0000-0000-0000F1000000}"/>
    <cellStyle name="Comma 281" xfId="243" xr:uid="{00000000-0005-0000-0000-0000F2000000}"/>
    <cellStyle name="Comma 282" xfId="244" xr:uid="{00000000-0005-0000-0000-0000F3000000}"/>
    <cellStyle name="Comma 283" xfId="245" xr:uid="{00000000-0005-0000-0000-0000F4000000}"/>
    <cellStyle name="Comma 284" xfId="246" xr:uid="{00000000-0005-0000-0000-0000F5000000}"/>
    <cellStyle name="Comma 285" xfId="247" xr:uid="{00000000-0005-0000-0000-0000F6000000}"/>
    <cellStyle name="Comma 286" xfId="248" xr:uid="{00000000-0005-0000-0000-0000F7000000}"/>
    <cellStyle name="Comma 287" xfId="249" xr:uid="{00000000-0005-0000-0000-0000F8000000}"/>
    <cellStyle name="Comma 288" xfId="250" xr:uid="{00000000-0005-0000-0000-0000F9000000}"/>
    <cellStyle name="Comma 289" xfId="251" xr:uid="{00000000-0005-0000-0000-0000FA000000}"/>
    <cellStyle name="Comma 29" xfId="252" xr:uid="{00000000-0005-0000-0000-0000FB000000}"/>
    <cellStyle name="Comma 290" xfId="253" xr:uid="{00000000-0005-0000-0000-0000FC000000}"/>
    <cellStyle name="Comma 291" xfId="254" xr:uid="{00000000-0005-0000-0000-0000FD000000}"/>
    <cellStyle name="Comma 292" xfId="255" xr:uid="{00000000-0005-0000-0000-0000FE000000}"/>
    <cellStyle name="Comma 293" xfId="256" xr:uid="{00000000-0005-0000-0000-0000FF000000}"/>
    <cellStyle name="Comma 294" xfId="257" xr:uid="{00000000-0005-0000-0000-000000010000}"/>
    <cellStyle name="Comma 295" xfId="258" xr:uid="{00000000-0005-0000-0000-000001010000}"/>
    <cellStyle name="Comma 296" xfId="259" xr:uid="{00000000-0005-0000-0000-000002010000}"/>
    <cellStyle name="Comma 297" xfId="260" xr:uid="{00000000-0005-0000-0000-000003010000}"/>
    <cellStyle name="Comma 298" xfId="261" xr:uid="{00000000-0005-0000-0000-000004010000}"/>
    <cellStyle name="Comma 299" xfId="262" xr:uid="{00000000-0005-0000-0000-000005010000}"/>
    <cellStyle name="Comma 3" xfId="263" xr:uid="{00000000-0005-0000-0000-000006010000}"/>
    <cellStyle name="Comma 3 2" xfId="264" xr:uid="{00000000-0005-0000-0000-000007010000}"/>
    <cellStyle name="Comma 3 3" xfId="265" xr:uid="{00000000-0005-0000-0000-000008010000}"/>
    <cellStyle name="Comma 30" xfId="266" xr:uid="{00000000-0005-0000-0000-000009010000}"/>
    <cellStyle name="Comma 300" xfId="267" xr:uid="{00000000-0005-0000-0000-00000A010000}"/>
    <cellStyle name="Comma 301" xfId="268" xr:uid="{00000000-0005-0000-0000-00000B010000}"/>
    <cellStyle name="Comma 302" xfId="269" xr:uid="{00000000-0005-0000-0000-00000C010000}"/>
    <cellStyle name="Comma 303" xfId="270" xr:uid="{00000000-0005-0000-0000-00000D010000}"/>
    <cellStyle name="Comma 304" xfId="271" xr:uid="{00000000-0005-0000-0000-00000E010000}"/>
    <cellStyle name="Comma 305" xfId="272" xr:uid="{00000000-0005-0000-0000-00000F010000}"/>
    <cellStyle name="Comma 306" xfId="273" xr:uid="{00000000-0005-0000-0000-000010010000}"/>
    <cellStyle name="Comma 307" xfId="274" xr:uid="{00000000-0005-0000-0000-000011010000}"/>
    <cellStyle name="Comma 308" xfId="275" xr:uid="{00000000-0005-0000-0000-000012010000}"/>
    <cellStyle name="Comma 309" xfId="276" xr:uid="{00000000-0005-0000-0000-000013010000}"/>
    <cellStyle name="Comma 31" xfId="277" xr:uid="{00000000-0005-0000-0000-000014010000}"/>
    <cellStyle name="Comma 310" xfId="278" xr:uid="{00000000-0005-0000-0000-000015010000}"/>
    <cellStyle name="Comma 311" xfId="279" xr:uid="{00000000-0005-0000-0000-000016010000}"/>
    <cellStyle name="Comma 312" xfId="280" xr:uid="{00000000-0005-0000-0000-000017010000}"/>
    <cellStyle name="Comma 313" xfId="281" xr:uid="{00000000-0005-0000-0000-000018010000}"/>
    <cellStyle name="Comma 314" xfId="282" xr:uid="{00000000-0005-0000-0000-000019010000}"/>
    <cellStyle name="Comma 315" xfId="283" xr:uid="{00000000-0005-0000-0000-00001A010000}"/>
    <cellStyle name="Comma 316" xfId="284" xr:uid="{00000000-0005-0000-0000-00001B010000}"/>
    <cellStyle name="Comma 317" xfId="285" xr:uid="{00000000-0005-0000-0000-00001C010000}"/>
    <cellStyle name="Comma 318" xfId="286" xr:uid="{00000000-0005-0000-0000-00001D010000}"/>
    <cellStyle name="Comma 319" xfId="287" xr:uid="{00000000-0005-0000-0000-00001E010000}"/>
    <cellStyle name="Comma 32" xfId="288" xr:uid="{00000000-0005-0000-0000-00001F010000}"/>
    <cellStyle name="Comma 320" xfId="289" xr:uid="{00000000-0005-0000-0000-000020010000}"/>
    <cellStyle name="Comma 321" xfId="290" xr:uid="{00000000-0005-0000-0000-000021010000}"/>
    <cellStyle name="Comma 322" xfId="291" xr:uid="{00000000-0005-0000-0000-000022010000}"/>
    <cellStyle name="Comma 323" xfId="292" xr:uid="{00000000-0005-0000-0000-000023010000}"/>
    <cellStyle name="Comma 324" xfId="293" xr:uid="{00000000-0005-0000-0000-000024010000}"/>
    <cellStyle name="Comma 325" xfId="294" xr:uid="{00000000-0005-0000-0000-000025010000}"/>
    <cellStyle name="Comma 326" xfId="295" xr:uid="{00000000-0005-0000-0000-000026010000}"/>
    <cellStyle name="Comma 327" xfId="296" xr:uid="{00000000-0005-0000-0000-000027010000}"/>
    <cellStyle name="Comma 328" xfId="297" xr:uid="{00000000-0005-0000-0000-000028010000}"/>
    <cellStyle name="Comma 329" xfId="298" xr:uid="{00000000-0005-0000-0000-000029010000}"/>
    <cellStyle name="Comma 33" xfId="299" xr:uid="{00000000-0005-0000-0000-00002A010000}"/>
    <cellStyle name="Comma 330" xfId="300" xr:uid="{00000000-0005-0000-0000-00002B010000}"/>
    <cellStyle name="Comma 331" xfId="301" xr:uid="{00000000-0005-0000-0000-00002C010000}"/>
    <cellStyle name="Comma 332" xfId="302" xr:uid="{00000000-0005-0000-0000-00002D010000}"/>
    <cellStyle name="Comma 333" xfId="303" xr:uid="{00000000-0005-0000-0000-00002E010000}"/>
    <cellStyle name="Comma 334" xfId="304" xr:uid="{00000000-0005-0000-0000-00002F010000}"/>
    <cellStyle name="Comma 335" xfId="305" xr:uid="{00000000-0005-0000-0000-000030010000}"/>
    <cellStyle name="Comma 336" xfId="306" xr:uid="{00000000-0005-0000-0000-000031010000}"/>
    <cellStyle name="Comma 337" xfId="307" xr:uid="{00000000-0005-0000-0000-000032010000}"/>
    <cellStyle name="Comma 338" xfId="308" xr:uid="{00000000-0005-0000-0000-000033010000}"/>
    <cellStyle name="Comma 339" xfId="309" xr:uid="{00000000-0005-0000-0000-000034010000}"/>
    <cellStyle name="Comma 34" xfId="310" xr:uid="{00000000-0005-0000-0000-000035010000}"/>
    <cellStyle name="Comma 340" xfId="311" xr:uid="{00000000-0005-0000-0000-000036010000}"/>
    <cellStyle name="Comma 341" xfId="312" xr:uid="{00000000-0005-0000-0000-000037010000}"/>
    <cellStyle name="Comma 342" xfId="313" xr:uid="{00000000-0005-0000-0000-000038010000}"/>
    <cellStyle name="Comma 343" xfId="314" xr:uid="{00000000-0005-0000-0000-000039010000}"/>
    <cellStyle name="Comma 344" xfId="315" xr:uid="{00000000-0005-0000-0000-00003A010000}"/>
    <cellStyle name="Comma 345" xfId="316" xr:uid="{00000000-0005-0000-0000-00003B010000}"/>
    <cellStyle name="Comma 346" xfId="317" xr:uid="{00000000-0005-0000-0000-00003C010000}"/>
    <cellStyle name="Comma 347" xfId="318" xr:uid="{00000000-0005-0000-0000-00003D010000}"/>
    <cellStyle name="Comma 348" xfId="319" xr:uid="{00000000-0005-0000-0000-00003E010000}"/>
    <cellStyle name="Comma 349" xfId="320" xr:uid="{00000000-0005-0000-0000-00003F010000}"/>
    <cellStyle name="Comma 35" xfId="321" xr:uid="{00000000-0005-0000-0000-000040010000}"/>
    <cellStyle name="Comma 350" xfId="322" xr:uid="{00000000-0005-0000-0000-000041010000}"/>
    <cellStyle name="Comma 351" xfId="323" xr:uid="{00000000-0005-0000-0000-000042010000}"/>
    <cellStyle name="Comma 352" xfId="324" xr:uid="{00000000-0005-0000-0000-000043010000}"/>
    <cellStyle name="Comma 353" xfId="325" xr:uid="{00000000-0005-0000-0000-000044010000}"/>
    <cellStyle name="Comma 354" xfId="326" xr:uid="{00000000-0005-0000-0000-000045010000}"/>
    <cellStyle name="Comma 355" xfId="327" xr:uid="{00000000-0005-0000-0000-000046010000}"/>
    <cellStyle name="Comma 356" xfId="328" xr:uid="{00000000-0005-0000-0000-000047010000}"/>
    <cellStyle name="Comma 357" xfId="329" xr:uid="{00000000-0005-0000-0000-000048010000}"/>
    <cellStyle name="Comma 358" xfId="330" xr:uid="{00000000-0005-0000-0000-000049010000}"/>
    <cellStyle name="Comma 359" xfId="331" xr:uid="{00000000-0005-0000-0000-00004A010000}"/>
    <cellStyle name="Comma 36" xfId="332" xr:uid="{00000000-0005-0000-0000-00004B010000}"/>
    <cellStyle name="Comma 360" xfId="333" xr:uid="{00000000-0005-0000-0000-00004C010000}"/>
    <cellStyle name="Comma 361" xfId="334" xr:uid="{00000000-0005-0000-0000-00004D010000}"/>
    <cellStyle name="Comma 362" xfId="335" xr:uid="{00000000-0005-0000-0000-00004E010000}"/>
    <cellStyle name="Comma 363" xfId="336" xr:uid="{00000000-0005-0000-0000-00004F010000}"/>
    <cellStyle name="Comma 364" xfId="337" xr:uid="{00000000-0005-0000-0000-000050010000}"/>
    <cellStyle name="Comma 365" xfId="338" xr:uid="{00000000-0005-0000-0000-000051010000}"/>
    <cellStyle name="Comma 366" xfId="339" xr:uid="{00000000-0005-0000-0000-000052010000}"/>
    <cellStyle name="Comma 367" xfId="340" xr:uid="{00000000-0005-0000-0000-000053010000}"/>
    <cellStyle name="Comma 368" xfId="341" xr:uid="{00000000-0005-0000-0000-000054010000}"/>
    <cellStyle name="Comma 369" xfId="342" xr:uid="{00000000-0005-0000-0000-000055010000}"/>
    <cellStyle name="Comma 37" xfId="343" xr:uid="{00000000-0005-0000-0000-000056010000}"/>
    <cellStyle name="Comma 370" xfId="344" xr:uid="{00000000-0005-0000-0000-000057010000}"/>
    <cellStyle name="Comma 371" xfId="345" xr:uid="{00000000-0005-0000-0000-000058010000}"/>
    <cellStyle name="Comma 372" xfId="346" xr:uid="{00000000-0005-0000-0000-000059010000}"/>
    <cellStyle name="Comma 373" xfId="347" xr:uid="{00000000-0005-0000-0000-00005A010000}"/>
    <cellStyle name="Comma 374" xfId="348" xr:uid="{00000000-0005-0000-0000-00005B010000}"/>
    <cellStyle name="Comma 375" xfId="349" xr:uid="{00000000-0005-0000-0000-00005C010000}"/>
    <cellStyle name="Comma 376" xfId="350" xr:uid="{00000000-0005-0000-0000-00005D010000}"/>
    <cellStyle name="Comma 377" xfId="351" xr:uid="{00000000-0005-0000-0000-00005E010000}"/>
    <cellStyle name="Comma 378" xfId="352" xr:uid="{00000000-0005-0000-0000-00005F010000}"/>
    <cellStyle name="Comma 379" xfId="353" xr:uid="{00000000-0005-0000-0000-000060010000}"/>
    <cellStyle name="Comma 38" xfId="354" xr:uid="{00000000-0005-0000-0000-000061010000}"/>
    <cellStyle name="Comma 380" xfId="355" xr:uid="{00000000-0005-0000-0000-000062010000}"/>
    <cellStyle name="Comma 381" xfId="356" xr:uid="{00000000-0005-0000-0000-000063010000}"/>
    <cellStyle name="Comma 382" xfId="357" xr:uid="{00000000-0005-0000-0000-000064010000}"/>
    <cellStyle name="Comma 383" xfId="358" xr:uid="{00000000-0005-0000-0000-000065010000}"/>
    <cellStyle name="Comma 384" xfId="359" xr:uid="{00000000-0005-0000-0000-000066010000}"/>
    <cellStyle name="Comma 385" xfId="360" xr:uid="{00000000-0005-0000-0000-000067010000}"/>
    <cellStyle name="Comma 386" xfId="361" xr:uid="{00000000-0005-0000-0000-000068010000}"/>
    <cellStyle name="Comma 387" xfId="362" xr:uid="{00000000-0005-0000-0000-000069010000}"/>
    <cellStyle name="Comma 388" xfId="363" xr:uid="{00000000-0005-0000-0000-00006A010000}"/>
    <cellStyle name="Comma 389" xfId="364" xr:uid="{00000000-0005-0000-0000-00006B010000}"/>
    <cellStyle name="Comma 39" xfId="365" xr:uid="{00000000-0005-0000-0000-00006C010000}"/>
    <cellStyle name="Comma 390" xfId="366" xr:uid="{00000000-0005-0000-0000-00006D010000}"/>
    <cellStyle name="Comma 391" xfId="367" xr:uid="{00000000-0005-0000-0000-00006E010000}"/>
    <cellStyle name="Comma 392" xfId="368" xr:uid="{00000000-0005-0000-0000-00006F010000}"/>
    <cellStyle name="Comma 393" xfId="369" xr:uid="{00000000-0005-0000-0000-000070010000}"/>
    <cellStyle name="Comma 394" xfId="370" xr:uid="{00000000-0005-0000-0000-000071010000}"/>
    <cellStyle name="Comma 395" xfId="371" xr:uid="{00000000-0005-0000-0000-000072010000}"/>
    <cellStyle name="Comma 396" xfId="372" xr:uid="{00000000-0005-0000-0000-000073010000}"/>
    <cellStyle name="Comma 397" xfId="373" xr:uid="{00000000-0005-0000-0000-000074010000}"/>
    <cellStyle name="Comma 398" xfId="374" xr:uid="{00000000-0005-0000-0000-000075010000}"/>
    <cellStyle name="Comma 399" xfId="375" xr:uid="{00000000-0005-0000-0000-000076010000}"/>
    <cellStyle name="Comma 4" xfId="376" xr:uid="{00000000-0005-0000-0000-000077010000}"/>
    <cellStyle name="Comma 40" xfId="377" xr:uid="{00000000-0005-0000-0000-000078010000}"/>
    <cellStyle name="Comma 400" xfId="378" xr:uid="{00000000-0005-0000-0000-000079010000}"/>
    <cellStyle name="Comma 401" xfId="379" xr:uid="{00000000-0005-0000-0000-00007A010000}"/>
    <cellStyle name="Comma 402" xfId="380" xr:uid="{00000000-0005-0000-0000-00007B010000}"/>
    <cellStyle name="Comma 403" xfId="381" xr:uid="{00000000-0005-0000-0000-00007C010000}"/>
    <cellStyle name="Comma 404" xfId="382" xr:uid="{00000000-0005-0000-0000-00007D010000}"/>
    <cellStyle name="Comma 405" xfId="383" xr:uid="{00000000-0005-0000-0000-00007E010000}"/>
    <cellStyle name="Comma 406" xfId="384" xr:uid="{00000000-0005-0000-0000-00007F010000}"/>
    <cellStyle name="Comma 407" xfId="385" xr:uid="{00000000-0005-0000-0000-000080010000}"/>
    <cellStyle name="Comma 408" xfId="386" xr:uid="{00000000-0005-0000-0000-000081010000}"/>
    <cellStyle name="Comma 409" xfId="387" xr:uid="{00000000-0005-0000-0000-000082010000}"/>
    <cellStyle name="Comma 41" xfId="388" xr:uid="{00000000-0005-0000-0000-000083010000}"/>
    <cellStyle name="Comma 410" xfId="389" xr:uid="{00000000-0005-0000-0000-000084010000}"/>
    <cellStyle name="Comma 411" xfId="390" xr:uid="{00000000-0005-0000-0000-000085010000}"/>
    <cellStyle name="Comma 412" xfId="391" xr:uid="{00000000-0005-0000-0000-000086010000}"/>
    <cellStyle name="Comma 413" xfId="392" xr:uid="{00000000-0005-0000-0000-000087010000}"/>
    <cellStyle name="Comma 414" xfId="393" xr:uid="{00000000-0005-0000-0000-000088010000}"/>
    <cellStyle name="Comma 415" xfId="394" xr:uid="{00000000-0005-0000-0000-000089010000}"/>
    <cellStyle name="Comma 416" xfId="395" xr:uid="{00000000-0005-0000-0000-00008A010000}"/>
    <cellStyle name="Comma 417" xfId="396" xr:uid="{00000000-0005-0000-0000-00008B010000}"/>
    <cellStyle name="Comma 418" xfId="397" xr:uid="{00000000-0005-0000-0000-00008C010000}"/>
    <cellStyle name="Comma 419" xfId="398" xr:uid="{00000000-0005-0000-0000-00008D010000}"/>
    <cellStyle name="Comma 42" xfId="399" xr:uid="{00000000-0005-0000-0000-00008E010000}"/>
    <cellStyle name="Comma 420" xfId="400" xr:uid="{00000000-0005-0000-0000-00008F010000}"/>
    <cellStyle name="Comma 421" xfId="401" xr:uid="{00000000-0005-0000-0000-000090010000}"/>
    <cellStyle name="Comma 422" xfId="402" xr:uid="{00000000-0005-0000-0000-000091010000}"/>
    <cellStyle name="Comma 423" xfId="403" xr:uid="{00000000-0005-0000-0000-000092010000}"/>
    <cellStyle name="Comma 424" xfId="404" xr:uid="{00000000-0005-0000-0000-000093010000}"/>
    <cellStyle name="Comma 425" xfId="405" xr:uid="{00000000-0005-0000-0000-000094010000}"/>
    <cellStyle name="Comma 426" xfId="406" xr:uid="{00000000-0005-0000-0000-000095010000}"/>
    <cellStyle name="Comma 427" xfId="407" xr:uid="{00000000-0005-0000-0000-000096010000}"/>
    <cellStyle name="Comma 428" xfId="408" xr:uid="{00000000-0005-0000-0000-000097010000}"/>
    <cellStyle name="Comma 429" xfId="409" xr:uid="{00000000-0005-0000-0000-000098010000}"/>
    <cellStyle name="Comma 43" xfId="410" xr:uid="{00000000-0005-0000-0000-000099010000}"/>
    <cellStyle name="Comma 430" xfId="411" xr:uid="{00000000-0005-0000-0000-00009A010000}"/>
    <cellStyle name="Comma 431" xfId="412" xr:uid="{00000000-0005-0000-0000-00009B010000}"/>
    <cellStyle name="Comma 432" xfId="413" xr:uid="{00000000-0005-0000-0000-00009C010000}"/>
    <cellStyle name="Comma 433" xfId="414" xr:uid="{00000000-0005-0000-0000-00009D010000}"/>
    <cellStyle name="Comma 434" xfId="415" xr:uid="{00000000-0005-0000-0000-00009E010000}"/>
    <cellStyle name="Comma 435" xfId="416" xr:uid="{00000000-0005-0000-0000-00009F010000}"/>
    <cellStyle name="Comma 436" xfId="417" xr:uid="{00000000-0005-0000-0000-0000A0010000}"/>
    <cellStyle name="Comma 437" xfId="418" xr:uid="{00000000-0005-0000-0000-0000A1010000}"/>
    <cellStyle name="Comma 438" xfId="419" xr:uid="{00000000-0005-0000-0000-0000A2010000}"/>
    <cellStyle name="Comma 439" xfId="420" xr:uid="{00000000-0005-0000-0000-0000A3010000}"/>
    <cellStyle name="Comma 44" xfId="421" xr:uid="{00000000-0005-0000-0000-0000A4010000}"/>
    <cellStyle name="Comma 440" xfId="422" xr:uid="{00000000-0005-0000-0000-0000A5010000}"/>
    <cellStyle name="Comma 441" xfId="423" xr:uid="{00000000-0005-0000-0000-0000A6010000}"/>
    <cellStyle name="Comma 442" xfId="424" xr:uid="{00000000-0005-0000-0000-0000A7010000}"/>
    <cellStyle name="Comma 443" xfId="425" xr:uid="{00000000-0005-0000-0000-0000A8010000}"/>
    <cellStyle name="Comma 444" xfId="426" xr:uid="{00000000-0005-0000-0000-0000A9010000}"/>
    <cellStyle name="Comma 445" xfId="427" xr:uid="{00000000-0005-0000-0000-0000AA010000}"/>
    <cellStyle name="Comma 446" xfId="428" xr:uid="{00000000-0005-0000-0000-0000AB010000}"/>
    <cellStyle name="Comma 447" xfId="429" xr:uid="{00000000-0005-0000-0000-0000AC010000}"/>
    <cellStyle name="Comma 448" xfId="430" xr:uid="{00000000-0005-0000-0000-0000AD010000}"/>
    <cellStyle name="Comma 449" xfId="431" xr:uid="{00000000-0005-0000-0000-0000AE010000}"/>
    <cellStyle name="Comma 45" xfId="432" xr:uid="{00000000-0005-0000-0000-0000AF010000}"/>
    <cellStyle name="Comma 450" xfId="433" xr:uid="{00000000-0005-0000-0000-0000B0010000}"/>
    <cellStyle name="Comma 451" xfId="434" xr:uid="{00000000-0005-0000-0000-0000B1010000}"/>
    <cellStyle name="Comma 452" xfId="435" xr:uid="{00000000-0005-0000-0000-0000B2010000}"/>
    <cellStyle name="Comma 453" xfId="436" xr:uid="{00000000-0005-0000-0000-0000B3010000}"/>
    <cellStyle name="Comma 454" xfId="437" xr:uid="{00000000-0005-0000-0000-0000B4010000}"/>
    <cellStyle name="Comma 455" xfId="438" xr:uid="{00000000-0005-0000-0000-0000B5010000}"/>
    <cellStyle name="Comma 456" xfId="439" xr:uid="{00000000-0005-0000-0000-0000B6010000}"/>
    <cellStyle name="Comma 457" xfId="440" xr:uid="{00000000-0005-0000-0000-0000B7010000}"/>
    <cellStyle name="Comma 458" xfId="441" xr:uid="{00000000-0005-0000-0000-0000B8010000}"/>
    <cellStyle name="Comma 459" xfId="442" xr:uid="{00000000-0005-0000-0000-0000B9010000}"/>
    <cellStyle name="Comma 46" xfId="443" xr:uid="{00000000-0005-0000-0000-0000BA010000}"/>
    <cellStyle name="Comma 460" xfId="444" xr:uid="{00000000-0005-0000-0000-0000BB010000}"/>
    <cellStyle name="Comma 461" xfId="445" xr:uid="{00000000-0005-0000-0000-0000BC010000}"/>
    <cellStyle name="Comma 462" xfId="446" xr:uid="{00000000-0005-0000-0000-0000BD010000}"/>
    <cellStyle name="Comma 463" xfId="447" xr:uid="{00000000-0005-0000-0000-0000BE010000}"/>
    <cellStyle name="Comma 464" xfId="448" xr:uid="{00000000-0005-0000-0000-0000BF010000}"/>
    <cellStyle name="Comma 465" xfId="449" xr:uid="{00000000-0005-0000-0000-0000C0010000}"/>
    <cellStyle name="Comma 466" xfId="450" xr:uid="{00000000-0005-0000-0000-0000C1010000}"/>
    <cellStyle name="Comma 467" xfId="451" xr:uid="{00000000-0005-0000-0000-0000C2010000}"/>
    <cellStyle name="Comma 468" xfId="452" xr:uid="{00000000-0005-0000-0000-0000C3010000}"/>
    <cellStyle name="Comma 469" xfId="453" xr:uid="{00000000-0005-0000-0000-0000C4010000}"/>
    <cellStyle name="Comma 47" xfId="454" xr:uid="{00000000-0005-0000-0000-0000C5010000}"/>
    <cellStyle name="Comma 470" xfId="455" xr:uid="{00000000-0005-0000-0000-0000C6010000}"/>
    <cellStyle name="Comma 471" xfId="456" xr:uid="{00000000-0005-0000-0000-0000C7010000}"/>
    <cellStyle name="Comma 472" xfId="457" xr:uid="{00000000-0005-0000-0000-0000C8010000}"/>
    <cellStyle name="Comma 473" xfId="458" xr:uid="{00000000-0005-0000-0000-0000C9010000}"/>
    <cellStyle name="Comma 474" xfId="459" xr:uid="{00000000-0005-0000-0000-0000CA010000}"/>
    <cellStyle name="Comma 475" xfId="460" xr:uid="{00000000-0005-0000-0000-0000CB010000}"/>
    <cellStyle name="Comma 476" xfId="461" xr:uid="{00000000-0005-0000-0000-0000CC010000}"/>
    <cellStyle name="Comma 477" xfId="462" xr:uid="{00000000-0005-0000-0000-0000CD010000}"/>
    <cellStyle name="Comma 478" xfId="463" xr:uid="{00000000-0005-0000-0000-0000CE010000}"/>
    <cellStyle name="Comma 479" xfId="464" xr:uid="{00000000-0005-0000-0000-0000CF010000}"/>
    <cellStyle name="Comma 48" xfId="465" xr:uid="{00000000-0005-0000-0000-0000D0010000}"/>
    <cellStyle name="Comma 480" xfId="466" xr:uid="{00000000-0005-0000-0000-0000D1010000}"/>
    <cellStyle name="Comma 481" xfId="467" xr:uid="{00000000-0005-0000-0000-0000D2010000}"/>
    <cellStyle name="Comma 482" xfId="468" xr:uid="{00000000-0005-0000-0000-0000D3010000}"/>
    <cellStyle name="Comma 483" xfId="469" xr:uid="{00000000-0005-0000-0000-0000D4010000}"/>
    <cellStyle name="Comma 484" xfId="470" xr:uid="{00000000-0005-0000-0000-0000D5010000}"/>
    <cellStyle name="Comma 485" xfId="471" xr:uid="{00000000-0005-0000-0000-0000D6010000}"/>
    <cellStyle name="Comma 486" xfId="472" xr:uid="{00000000-0005-0000-0000-0000D7010000}"/>
    <cellStyle name="Comma 487" xfId="473" xr:uid="{00000000-0005-0000-0000-0000D8010000}"/>
    <cellStyle name="Comma 488" xfId="474" xr:uid="{00000000-0005-0000-0000-0000D9010000}"/>
    <cellStyle name="Comma 489" xfId="475" xr:uid="{00000000-0005-0000-0000-0000DA010000}"/>
    <cellStyle name="Comma 49" xfId="476" xr:uid="{00000000-0005-0000-0000-0000DB010000}"/>
    <cellStyle name="Comma 490" xfId="477" xr:uid="{00000000-0005-0000-0000-0000DC010000}"/>
    <cellStyle name="Comma 491" xfId="478" xr:uid="{00000000-0005-0000-0000-0000DD010000}"/>
    <cellStyle name="Comma 492" xfId="479" xr:uid="{00000000-0005-0000-0000-0000DE010000}"/>
    <cellStyle name="Comma 493" xfId="480" xr:uid="{00000000-0005-0000-0000-0000DF010000}"/>
    <cellStyle name="Comma 494" xfId="481" xr:uid="{00000000-0005-0000-0000-0000E0010000}"/>
    <cellStyle name="Comma 495" xfId="482" xr:uid="{00000000-0005-0000-0000-0000E1010000}"/>
    <cellStyle name="Comma 496" xfId="483" xr:uid="{00000000-0005-0000-0000-0000E2010000}"/>
    <cellStyle name="Comma 497" xfId="484" xr:uid="{00000000-0005-0000-0000-0000E3010000}"/>
    <cellStyle name="Comma 498" xfId="485" xr:uid="{00000000-0005-0000-0000-0000E4010000}"/>
    <cellStyle name="Comma 499" xfId="486" xr:uid="{00000000-0005-0000-0000-0000E5010000}"/>
    <cellStyle name="Comma 5" xfId="487" xr:uid="{00000000-0005-0000-0000-0000E6010000}"/>
    <cellStyle name="Comma 50" xfId="488" xr:uid="{00000000-0005-0000-0000-0000E7010000}"/>
    <cellStyle name="Comma 500" xfId="489" xr:uid="{00000000-0005-0000-0000-0000E8010000}"/>
    <cellStyle name="Comma 501" xfId="490" xr:uid="{00000000-0005-0000-0000-0000E9010000}"/>
    <cellStyle name="Comma 502" xfId="491" xr:uid="{00000000-0005-0000-0000-0000EA010000}"/>
    <cellStyle name="Comma 503" xfId="492" xr:uid="{00000000-0005-0000-0000-0000EB010000}"/>
    <cellStyle name="Comma 504" xfId="493" xr:uid="{00000000-0005-0000-0000-0000EC010000}"/>
    <cellStyle name="Comma 505" xfId="494" xr:uid="{00000000-0005-0000-0000-0000ED010000}"/>
    <cellStyle name="Comma 506" xfId="495" xr:uid="{00000000-0005-0000-0000-0000EE010000}"/>
    <cellStyle name="Comma 507" xfId="496" xr:uid="{00000000-0005-0000-0000-0000EF010000}"/>
    <cellStyle name="Comma 508" xfId="497" xr:uid="{00000000-0005-0000-0000-0000F0010000}"/>
    <cellStyle name="Comma 509" xfId="498" xr:uid="{00000000-0005-0000-0000-0000F1010000}"/>
    <cellStyle name="Comma 51" xfId="499" xr:uid="{00000000-0005-0000-0000-0000F2010000}"/>
    <cellStyle name="Comma 510" xfId="500" xr:uid="{00000000-0005-0000-0000-0000F3010000}"/>
    <cellStyle name="Comma 511" xfId="501" xr:uid="{00000000-0005-0000-0000-0000F4010000}"/>
    <cellStyle name="Comma 512" xfId="502" xr:uid="{00000000-0005-0000-0000-0000F5010000}"/>
    <cellStyle name="Comma 513" xfId="503" xr:uid="{00000000-0005-0000-0000-0000F6010000}"/>
    <cellStyle name="Comma 514" xfId="504" xr:uid="{00000000-0005-0000-0000-0000F7010000}"/>
    <cellStyle name="Comma 515" xfId="505" xr:uid="{00000000-0005-0000-0000-0000F8010000}"/>
    <cellStyle name="Comma 516" xfId="506" xr:uid="{00000000-0005-0000-0000-0000F9010000}"/>
    <cellStyle name="Comma 517" xfId="507" xr:uid="{00000000-0005-0000-0000-0000FA010000}"/>
    <cellStyle name="Comma 518" xfId="508" xr:uid="{00000000-0005-0000-0000-0000FB010000}"/>
    <cellStyle name="Comma 519" xfId="509" xr:uid="{00000000-0005-0000-0000-0000FC010000}"/>
    <cellStyle name="Comma 52" xfId="510" xr:uid="{00000000-0005-0000-0000-0000FD010000}"/>
    <cellStyle name="Comma 520" xfId="511" xr:uid="{00000000-0005-0000-0000-0000FE010000}"/>
    <cellStyle name="Comma 521" xfId="512" xr:uid="{00000000-0005-0000-0000-0000FF010000}"/>
    <cellStyle name="Comma 522" xfId="513" xr:uid="{00000000-0005-0000-0000-000000020000}"/>
    <cellStyle name="Comma 523" xfId="514" xr:uid="{00000000-0005-0000-0000-000001020000}"/>
    <cellStyle name="Comma 524" xfId="515" xr:uid="{00000000-0005-0000-0000-000002020000}"/>
    <cellStyle name="Comma 525" xfId="516" xr:uid="{00000000-0005-0000-0000-000003020000}"/>
    <cellStyle name="Comma 526" xfId="517" xr:uid="{00000000-0005-0000-0000-000004020000}"/>
    <cellStyle name="Comma 527" xfId="518" xr:uid="{00000000-0005-0000-0000-000005020000}"/>
    <cellStyle name="Comma 528" xfId="519" xr:uid="{00000000-0005-0000-0000-000006020000}"/>
    <cellStyle name="Comma 529" xfId="520" xr:uid="{00000000-0005-0000-0000-000007020000}"/>
    <cellStyle name="Comma 53" xfId="521" xr:uid="{00000000-0005-0000-0000-000008020000}"/>
    <cellStyle name="Comma 530" xfId="522" xr:uid="{00000000-0005-0000-0000-000009020000}"/>
    <cellStyle name="Comma 531" xfId="523" xr:uid="{00000000-0005-0000-0000-00000A020000}"/>
    <cellStyle name="Comma 532" xfId="524" xr:uid="{00000000-0005-0000-0000-00000B020000}"/>
    <cellStyle name="Comma 533" xfId="525" xr:uid="{00000000-0005-0000-0000-00000C020000}"/>
    <cellStyle name="Comma 534" xfId="526" xr:uid="{00000000-0005-0000-0000-00000D020000}"/>
    <cellStyle name="Comma 535" xfId="527" xr:uid="{00000000-0005-0000-0000-00000E020000}"/>
    <cellStyle name="Comma 536" xfId="528" xr:uid="{00000000-0005-0000-0000-00000F020000}"/>
    <cellStyle name="Comma 537" xfId="529" xr:uid="{00000000-0005-0000-0000-000010020000}"/>
    <cellStyle name="Comma 538" xfId="530" xr:uid="{00000000-0005-0000-0000-000011020000}"/>
    <cellStyle name="Comma 539" xfId="531" xr:uid="{00000000-0005-0000-0000-000012020000}"/>
    <cellStyle name="Comma 54" xfId="532" xr:uid="{00000000-0005-0000-0000-000013020000}"/>
    <cellStyle name="Comma 540" xfId="533" xr:uid="{00000000-0005-0000-0000-000014020000}"/>
    <cellStyle name="Comma 541" xfId="534" xr:uid="{00000000-0005-0000-0000-000015020000}"/>
    <cellStyle name="Comma 542" xfId="535" xr:uid="{00000000-0005-0000-0000-000016020000}"/>
    <cellStyle name="Comma 543" xfId="536" xr:uid="{00000000-0005-0000-0000-000017020000}"/>
    <cellStyle name="Comma 544" xfId="537" xr:uid="{00000000-0005-0000-0000-000018020000}"/>
    <cellStyle name="Comma 545" xfId="538" xr:uid="{00000000-0005-0000-0000-000019020000}"/>
    <cellStyle name="Comma 546" xfId="539" xr:uid="{00000000-0005-0000-0000-00001A020000}"/>
    <cellStyle name="Comma 547" xfId="540" xr:uid="{00000000-0005-0000-0000-00001B020000}"/>
    <cellStyle name="Comma 548" xfId="541" xr:uid="{00000000-0005-0000-0000-00001C020000}"/>
    <cellStyle name="Comma 549" xfId="542" xr:uid="{00000000-0005-0000-0000-00001D020000}"/>
    <cellStyle name="Comma 55" xfId="543" xr:uid="{00000000-0005-0000-0000-00001E020000}"/>
    <cellStyle name="Comma 550" xfId="544" xr:uid="{00000000-0005-0000-0000-00001F020000}"/>
    <cellStyle name="Comma 551" xfId="545" xr:uid="{00000000-0005-0000-0000-000020020000}"/>
    <cellStyle name="Comma 552" xfId="546" xr:uid="{00000000-0005-0000-0000-000021020000}"/>
    <cellStyle name="Comma 553" xfId="547" xr:uid="{00000000-0005-0000-0000-000022020000}"/>
    <cellStyle name="Comma 554" xfId="548" xr:uid="{00000000-0005-0000-0000-000023020000}"/>
    <cellStyle name="Comma 555" xfId="549" xr:uid="{00000000-0005-0000-0000-000024020000}"/>
    <cellStyle name="Comma 556" xfId="550" xr:uid="{00000000-0005-0000-0000-000025020000}"/>
    <cellStyle name="Comma 557" xfId="551" xr:uid="{00000000-0005-0000-0000-000026020000}"/>
    <cellStyle name="Comma 558" xfId="552" xr:uid="{00000000-0005-0000-0000-000027020000}"/>
    <cellStyle name="Comma 559" xfId="553" xr:uid="{00000000-0005-0000-0000-000028020000}"/>
    <cellStyle name="Comma 56" xfId="554" xr:uid="{00000000-0005-0000-0000-000029020000}"/>
    <cellStyle name="Comma 560" xfId="555" xr:uid="{00000000-0005-0000-0000-00002A020000}"/>
    <cellStyle name="Comma 561" xfId="556" xr:uid="{00000000-0005-0000-0000-00002B020000}"/>
    <cellStyle name="Comma 562" xfId="557" xr:uid="{00000000-0005-0000-0000-00002C020000}"/>
    <cellStyle name="Comma 563" xfId="558" xr:uid="{00000000-0005-0000-0000-00002D020000}"/>
    <cellStyle name="Comma 564" xfId="559" xr:uid="{00000000-0005-0000-0000-00002E020000}"/>
    <cellStyle name="Comma 565" xfId="560" xr:uid="{00000000-0005-0000-0000-00002F020000}"/>
    <cellStyle name="Comma 566" xfId="561" xr:uid="{00000000-0005-0000-0000-000030020000}"/>
    <cellStyle name="Comma 567" xfId="562" xr:uid="{00000000-0005-0000-0000-000031020000}"/>
    <cellStyle name="Comma 568" xfId="563" xr:uid="{00000000-0005-0000-0000-000032020000}"/>
    <cellStyle name="Comma 569" xfId="564" xr:uid="{00000000-0005-0000-0000-000033020000}"/>
    <cellStyle name="Comma 57" xfId="565" xr:uid="{00000000-0005-0000-0000-000034020000}"/>
    <cellStyle name="Comma 570" xfId="566" xr:uid="{00000000-0005-0000-0000-000035020000}"/>
    <cellStyle name="Comma 571" xfId="567" xr:uid="{00000000-0005-0000-0000-000036020000}"/>
    <cellStyle name="Comma 572" xfId="568" xr:uid="{00000000-0005-0000-0000-000037020000}"/>
    <cellStyle name="Comma 573" xfId="569" xr:uid="{00000000-0005-0000-0000-000038020000}"/>
    <cellStyle name="Comma 574" xfId="570" xr:uid="{00000000-0005-0000-0000-000039020000}"/>
    <cellStyle name="Comma 575" xfId="571" xr:uid="{00000000-0005-0000-0000-00003A020000}"/>
    <cellStyle name="Comma 576" xfId="572" xr:uid="{00000000-0005-0000-0000-00003B020000}"/>
    <cellStyle name="Comma 577" xfId="573" xr:uid="{00000000-0005-0000-0000-00003C020000}"/>
    <cellStyle name="Comma 578" xfId="574" xr:uid="{00000000-0005-0000-0000-00003D020000}"/>
    <cellStyle name="Comma 579" xfId="575" xr:uid="{00000000-0005-0000-0000-00003E020000}"/>
    <cellStyle name="Comma 58" xfId="576" xr:uid="{00000000-0005-0000-0000-00003F020000}"/>
    <cellStyle name="Comma 580" xfId="577" xr:uid="{00000000-0005-0000-0000-000040020000}"/>
    <cellStyle name="Comma 581" xfId="578" xr:uid="{00000000-0005-0000-0000-000041020000}"/>
    <cellStyle name="Comma 582" xfId="579" xr:uid="{00000000-0005-0000-0000-000042020000}"/>
    <cellStyle name="Comma 583" xfId="580" xr:uid="{00000000-0005-0000-0000-000043020000}"/>
    <cellStyle name="Comma 584" xfId="581" xr:uid="{00000000-0005-0000-0000-000044020000}"/>
    <cellStyle name="Comma 585" xfId="582" xr:uid="{00000000-0005-0000-0000-000045020000}"/>
    <cellStyle name="Comma 586" xfId="583" xr:uid="{00000000-0005-0000-0000-000046020000}"/>
    <cellStyle name="Comma 587" xfId="584" xr:uid="{00000000-0005-0000-0000-000047020000}"/>
    <cellStyle name="Comma 588" xfId="585" xr:uid="{00000000-0005-0000-0000-000048020000}"/>
    <cellStyle name="Comma 589" xfId="586" xr:uid="{00000000-0005-0000-0000-000049020000}"/>
    <cellStyle name="Comma 59" xfId="587" xr:uid="{00000000-0005-0000-0000-00004A020000}"/>
    <cellStyle name="Comma 590" xfId="588" xr:uid="{00000000-0005-0000-0000-00004B020000}"/>
    <cellStyle name="Comma 591" xfId="589" xr:uid="{00000000-0005-0000-0000-00004C020000}"/>
    <cellStyle name="Comma 592" xfId="590" xr:uid="{00000000-0005-0000-0000-00004D020000}"/>
    <cellStyle name="Comma 593" xfId="591" xr:uid="{00000000-0005-0000-0000-00004E020000}"/>
    <cellStyle name="Comma 594" xfId="592" xr:uid="{00000000-0005-0000-0000-00004F020000}"/>
    <cellStyle name="Comma 595" xfId="593" xr:uid="{00000000-0005-0000-0000-000050020000}"/>
    <cellStyle name="Comma 596" xfId="594" xr:uid="{00000000-0005-0000-0000-000051020000}"/>
    <cellStyle name="Comma 597" xfId="595" xr:uid="{00000000-0005-0000-0000-000052020000}"/>
    <cellStyle name="Comma 598" xfId="596" xr:uid="{00000000-0005-0000-0000-000053020000}"/>
    <cellStyle name="Comma 599" xfId="597" xr:uid="{00000000-0005-0000-0000-000054020000}"/>
    <cellStyle name="Comma 6" xfId="598" xr:uid="{00000000-0005-0000-0000-000055020000}"/>
    <cellStyle name="Comma 60" xfId="599" xr:uid="{00000000-0005-0000-0000-000056020000}"/>
    <cellStyle name="Comma 600" xfId="600" xr:uid="{00000000-0005-0000-0000-000057020000}"/>
    <cellStyle name="Comma 601" xfId="601" xr:uid="{00000000-0005-0000-0000-000058020000}"/>
    <cellStyle name="Comma 602" xfId="602" xr:uid="{00000000-0005-0000-0000-000059020000}"/>
    <cellStyle name="Comma 603" xfId="603" xr:uid="{00000000-0005-0000-0000-00005A020000}"/>
    <cellStyle name="Comma 604" xfId="604" xr:uid="{00000000-0005-0000-0000-00005B020000}"/>
    <cellStyle name="Comma 605" xfId="605" xr:uid="{00000000-0005-0000-0000-00005C020000}"/>
    <cellStyle name="Comma 606" xfId="606" xr:uid="{00000000-0005-0000-0000-00005D020000}"/>
    <cellStyle name="Comma 607" xfId="607" xr:uid="{00000000-0005-0000-0000-00005E020000}"/>
    <cellStyle name="Comma 608" xfId="608" xr:uid="{00000000-0005-0000-0000-00005F020000}"/>
    <cellStyle name="Comma 609" xfId="609" xr:uid="{00000000-0005-0000-0000-000060020000}"/>
    <cellStyle name="Comma 61" xfId="610" xr:uid="{00000000-0005-0000-0000-000061020000}"/>
    <cellStyle name="Comma 610" xfId="611" xr:uid="{00000000-0005-0000-0000-000062020000}"/>
    <cellStyle name="Comma 611" xfId="612" xr:uid="{00000000-0005-0000-0000-000063020000}"/>
    <cellStyle name="Comma 612" xfId="613" xr:uid="{00000000-0005-0000-0000-000064020000}"/>
    <cellStyle name="Comma 613" xfId="614" xr:uid="{00000000-0005-0000-0000-000065020000}"/>
    <cellStyle name="Comma 614" xfId="615" xr:uid="{00000000-0005-0000-0000-000066020000}"/>
    <cellStyle name="Comma 615" xfId="616" xr:uid="{00000000-0005-0000-0000-000067020000}"/>
    <cellStyle name="Comma 616" xfId="617" xr:uid="{00000000-0005-0000-0000-000068020000}"/>
    <cellStyle name="Comma 617" xfId="618" xr:uid="{00000000-0005-0000-0000-000069020000}"/>
    <cellStyle name="Comma 618" xfId="619" xr:uid="{00000000-0005-0000-0000-00006A020000}"/>
    <cellStyle name="Comma 619" xfId="620" xr:uid="{00000000-0005-0000-0000-00006B020000}"/>
    <cellStyle name="Comma 62" xfId="621" xr:uid="{00000000-0005-0000-0000-00006C020000}"/>
    <cellStyle name="Comma 620" xfId="622" xr:uid="{00000000-0005-0000-0000-00006D020000}"/>
    <cellStyle name="Comma 621" xfId="623" xr:uid="{00000000-0005-0000-0000-00006E020000}"/>
    <cellStyle name="Comma 622" xfId="624" xr:uid="{00000000-0005-0000-0000-00006F020000}"/>
    <cellStyle name="Comma 623" xfId="625" xr:uid="{00000000-0005-0000-0000-000070020000}"/>
    <cellStyle name="Comma 624" xfId="626" xr:uid="{00000000-0005-0000-0000-000071020000}"/>
    <cellStyle name="Comma 625" xfId="627" xr:uid="{00000000-0005-0000-0000-000072020000}"/>
    <cellStyle name="Comma 626" xfId="628" xr:uid="{00000000-0005-0000-0000-000073020000}"/>
    <cellStyle name="Comma 627" xfId="629" xr:uid="{00000000-0005-0000-0000-000074020000}"/>
    <cellStyle name="Comma 628" xfId="630" xr:uid="{00000000-0005-0000-0000-000075020000}"/>
    <cellStyle name="Comma 629" xfId="631" xr:uid="{00000000-0005-0000-0000-000076020000}"/>
    <cellStyle name="Comma 63" xfId="632" xr:uid="{00000000-0005-0000-0000-000077020000}"/>
    <cellStyle name="Comma 630" xfId="633" xr:uid="{00000000-0005-0000-0000-000078020000}"/>
    <cellStyle name="Comma 631" xfId="634" xr:uid="{00000000-0005-0000-0000-000079020000}"/>
    <cellStyle name="Comma 632" xfId="635" xr:uid="{00000000-0005-0000-0000-00007A020000}"/>
    <cellStyle name="Comma 633" xfId="636" xr:uid="{00000000-0005-0000-0000-00007B020000}"/>
    <cellStyle name="Comma 634" xfId="637" xr:uid="{00000000-0005-0000-0000-00007C020000}"/>
    <cellStyle name="Comma 635" xfId="638" xr:uid="{00000000-0005-0000-0000-00007D020000}"/>
    <cellStyle name="Comma 636" xfId="639" xr:uid="{00000000-0005-0000-0000-00007E020000}"/>
    <cellStyle name="Comma 637" xfId="640" xr:uid="{00000000-0005-0000-0000-00007F020000}"/>
    <cellStyle name="Comma 638" xfId="641" xr:uid="{00000000-0005-0000-0000-000080020000}"/>
    <cellStyle name="Comma 639" xfId="642" xr:uid="{00000000-0005-0000-0000-000081020000}"/>
    <cellStyle name="Comma 64" xfId="643" xr:uid="{00000000-0005-0000-0000-000082020000}"/>
    <cellStyle name="Comma 640" xfId="644" xr:uid="{00000000-0005-0000-0000-000083020000}"/>
    <cellStyle name="Comma 641" xfId="645" xr:uid="{00000000-0005-0000-0000-000084020000}"/>
    <cellStyle name="Comma 642" xfId="646" xr:uid="{00000000-0005-0000-0000-000085020000}"/>
    <cellStyle name="Comma 643" xfId="647" xr:uid="{00000000-0005-0000-0000-000086020000}"/>
    <cellStyle name="Comma 644" xfId="648" xr:uid="{00000000-0005-0000-0000-000087020000}"/>
    <cellStyle name="Comma 645" xfId="649" xr:uid="{00000000-0005-0000-0000-000088020000}"/>
    <cellStyle name="Comma 646" xfId="650" xr:uid="{00000000-0005-0000-0000-000089020000}"/>
    <cellStyle name="Comma 647" xfId="651" xr:uid="{00000000-0005-0000-0000-00008A020000}"/>
    <cellStyle name="Comma 648" xfId="652" xr:uid="{00000000-0005-0000-0000-00008B020000}"/>
    <cellStyle name="Comma 649" xfId="653" xr:uid="{00000000-0005-0000-0000-00008C020000}"/>
    <cellStyle name="Comma 65" xfId="654" xr:uid="{00000000-0005-0000-0000-00008D020000}"/>
    <cellStyle name="Comma 650" xfId="655" xr:uid="{00000000-0005-0000-0000-00008E020000}"/>
    <cellStyle name="Comma 651" xfId="656" xr:uid="{00000000-0005-0000-0000-00008F020000}"/>
    <cellStyle name="Comma 652" xfId="657" xr:uid="{00000000-0005-0000-0000-000090020000}"/>
    <cellStyle name="Comma 653" xfId="658" xr:uid="{00000000-0005-0000-0000-000091020000}"/>
    <cellStyle name="Comma 654" xfId="659" xr:uid="{00000000-0005-0000-0000-000092020000}"/>
    <cellStyle name="Comma 655" xfId="660" xr:uid="{00000000-0005-0000-0000-000093020000}"/>
    <cellStyle name="Comma 656" xfId="661" xr:uid="{00000000-0005-0000-0000-000094020000}"/>
    <cellStyle name="Comma 657" xfId="662" xr:uid="{00000000-0005-0000-0000-000095020000}"/>
    <cellStyle name="Comma 658" xfId="663" xr:uid="{00000000-0005-0000-0000-000096020000}"/>
    <cellStyle name="Comma 659" xfId="664" xr:uid="{00000000-0005-0000-0000-000097020000}"/>
    <cellStyle name="Comma 66" xfId="665" xr:uid="{00000000-0005-0000-0000-000098020000}"/>
    <cellStyle name="Comma 660" xfId="666" xr:uid="{00000000-0005-0000-0000-000099020000}"/>
    <cellStyle name="Comma 661" xfId="667" xr:uid="{00000000-0005-0000-0000-00009A020000}"/>
    <cellStyle name="Comma 662" xfId="668" xr:uid="{00000000-0005-0000-0000-00009B020000}"/>
    <cellStyle name="Comma 663" xfId="669" xr:uid="{00000000-0005-0000-0000-00009C020000}"/>
    <cellStyle name="Comma 664" xfId="670" xr:uid="{00000000-0005-0000-0000-00009D020000}"/>
    <cellStyle name="Comma 665" xfId="671" xr:uid="{00000000-0005-0000-0000-00009E020000}"/>
    <cellStyle name="Comma 666" xfId="672" xr:uid="{00000000-0005-0000-0000-00009F020000}"/>
    <cellStyle name="Comma 667" xfId="673" xr:uid="{00000000-0005-0000-0000-0000A0020000}"/>
    <cellStyle name="Comma 668" xfId="674" xr:uid="{00000000-0005-0000-0000-0000A1020000}"/>
    <cellStyle name="Comma 669" xfId="675" xr:uid="{00000000-0005-0000-0000-0000A2020000}"/>
    <cellStyle name="Comma 67" xfId="676" xr:uid="{00000000-0005-0000-0000-0000A3020000}"/>
    <cellStyle name="Comma 670" xfId="677" xr:uid="{00000000-0005-0000-0000-0000A4020000}"/>
    <cellStyle name="Comma 671" xfId="678" xr:uid="{00000000-0005-0000-0000-0000A5020000}"/>
    <cellStyle name="Comma 672" xfId="679" xr:uid="{00000000-0005-0000-0000-0000A6020000}"/>
    <cellStyle name="Comma 673" xfId="680" xr:uid="{00000000-0005-0000-0000-0000A7020000}"/>
    <cellStyle name="Comma 674" xfId="681" xr:uid="{00000000-0005-0000-0000-0000A8020000}"/>
    <cellStyle name="Comma 675" xfId="682" xr:uid="{00000000-0005-0000-0000-0000A9020000}"/>
    <cellStyle name="Comma 676" xfId="683" xr:uid="{00000000-0005-0000-0000-0000AA020000}"/>
    <cellStyle name="Comma 677" xfId="684" xr:uid="{00000000-0005-0000-0000-0000AB020000}"/>
    <cellStyle name="Comma 678" xfId="685" xr:uid="{00000000-0005-0000-0000-0000AC020000}"/>
    <cellStyle name="Comma 679" xfId="686" xr:uid="{00000000-0005-0000-0000-0000AD020000}"/>
    <cellStyle name="Comma 68" xfId="687" xr:uid="{00000000-0005-0000-0000-0000AE020000}"/>
    <cellStyle name="Comma 680" xfId="688" xr:uid="{00000000-0005-0000-0000-0000AF020000}"/>
    <cellStyle name="Comma 681" xfId="689" xr:uid="{00000000-0005-0000-0000-0000B0020000}"/>
    <cellStyle name="Comma 682" xfId="690" xr:uid="{00000000-0005-0000-0000-0000B1020000}"/>
    <cellStyle name="Comma 683" xfId="691" xr:uid="{00000000-0005-0000-0000-0000B2020000}"/>
    <cellStyle name="Comma 684" xfId="692" xr:uid="{00000000-0005-0000-0000-0000B3020000}"/>
    <cellStyle name="Comma 685" xfId="693" xr:uid="{00000000-0005-0000-0000-0000B4020000}"/>
    <cellStyle name="Comma 686" xfId="694" xr:uid="{00000000-0005-0000-0000-0000B5020000}"/>
    <cellStyle name="Comma 687" xfId="695" xr:uid="{00000000-0005-0000-0000-0000B6020000}"/>
    <cellStyle name="Comma 688" xfId="696" xr:uid="{00000000-0005-0000-0000-0000B7020000}"/>
    <cellStyle name="Comma 689" xfId="697" xr:uid="{00000000-0005-0000-0000-0000B8020000}"/>
    <cellStyle name="Comma 69" xfId="698" xr:uid="{00000000-0005-0000-0000-0000B9020000}"/>
    <cellStyle name="Comma 690" xfId="699" xr:uid="{00000000-0005-0000-0000-0000BA020000}"/>
    <cellStyle name="Comma 691" xfId="700" xr:uid="{00000000-0005-0000-0000-0000BB020000}"/>
    <cellStyle name="Comma 692" xfId="701" xr:uid="{00000000-0005-0000-0000-0000BC020000}"/>
    <cellStyle name="Comma 693" xfId="702" xr:uid="{00000000-0005-0000-0000-0000BD020000}"/>
    <cellStyle name="Comma 694" xfId="703" xr:uid="{00000000-0005-0000-0000-0000BE020000}"/>
    <cellStyle name="Comma 695" xfId="704" xr:uid="{00000000-0005-0000-0000-0000BF020000}"/>
    <cellStyle name="Comma 696" xfId="705" xr:uid="{00000000-0005-0000-0000-0000C0020000}"/>
    <cellStyle name="Comma 697" xfId="706" xr:uid="{00000000-0005-0000-0000-0000C1020000}"/>
    <cellStyle name="Comma 698" xfId="707" xr:uid="{00000000-0005-0000-0000-0000C2020000}"/>
    <cellStyle name="Comma 699" xfId="708" xr:uid="{00000000-0005-0000-0000-0000C3020000}"/>
    <cellStyle name="Comma 7" xfId="709" xr:uid="{00000000-0005-0000-0000-0000C4020000}"/>
    <cellStyle name="Comma 70" xfId="710" xr:uid="{00000000-0005-0000-0000-0000C5020000}"/>
    <cellStyle name="Comma 700" xfId="711" xr:uid="{00000000-0005-0000-0000-0000C6020000}"/>
    <cellStyle name="Comma 701" xfId="712" xr:uid="{00000000-0005-0000-0000-0000C7020000}"/>
    <cellStyle name="Comma 702" xfId="713" xr:uid="{00000000-0005-0000-0000-0000C8020000}"/>
    <cellStyle name="Comma 703" xfId="714" xr:uid="{00000000-0005-0000-0000-0000C9020000}"/>
    <cellStyle name="Comma 704" xfId="715" xr:uid="{00000000-0005-0000-0000-0000CA020000}"/>
    <cellStyle name="Comma 705" xfId="716" xr:uid="{00000000-0005-0000-0000-0000CB020000}"/>
    <cellStyle name="Comma 706" xfId="717" xr:uid="{00000000-0005-0000-0000-0000CC020000}"/>
    <cellStyle name="Comma 707" xfId="718" xr:uid="{00000000-0005-0000-0000-0000CD020000}"/>
    <cellStyle name="Comma 708" xfId="719" xr:uid="{00000000-0005-0000-0000-0000CE020000}"/>
    <cellStyle name="Comma 709" xfId="720" xr:uid="{00000000-0005-0000-0000-0000CF020000}"/>
    <cellStyle name="Comma 71" xfId="721" xr:uid="{00000000-0005-0000-0000-0000D0020000}"/>
    <cellStyle name="Comma 710" xfId="722" xr:uid="{00000000-0005-0000-0000-0000D1020000}"/>
    <cellStyle name="Comma 711" xfId="723" xr:uid="{00000000-0005-0000-0000-0000D2020000}"/>
    <cellStyle name="Comma 712" xfId="724" xr:uid="{00000000-0005-0000-0000-0000D3020000}"/>
    <cellStyle name="Comma 713" xfId="725" xr:uid="{00000000-0005-0000-0000-0000D4020000}"/>
    <cellStyle name="Comma 714" xfId="726" xr:uid="{00000000-0005-0000-0000-0000D5020000}"/>
    <cellStyle name="Comma 715" xfId="727" xr:uid="{00000000-0005-0000-0000-0000D6020000}"/>
    <cellStyle name="Comma 716" xfId="728" xr:uid="{00000000-0005-0000-0000-0000D7020000}"/>
    <cellStyle name="Comma 717" xfId="729" xr:uid="{00000000-0005-0000-0000-0000D8020000}"/>
    <cellStyle name="Comma 718" xfId="730" xr:uid="{00000000-0005-0000-0000-0000D9020000}"/>
    <cellStyle name="Comma 719" xfId="731" xr:uid="{00000000-0005-0000-0000-0000DA020000}"/>
    <cellStyle name="Comma 72" xfId="732" xr:uid="{00000000-0005-0000-0000-0000DB020000}"/>
    <cellStyle name="Comma 720" xfId="733" xr:uid="{00000000-0005-0000-0000-0000DC020000}"/>
    <cellStyle name="Comma 721" xfId="734" xr:uid="{00000000-0005-0000-0000-0000DD020000}"/>
    <cellStyle name="Comma 722" xfId="735" xr:uid="{00000000-0005-0000-0000-0000DE020000}"/>
    <cellStyle name="Comma 723" xfId="736" xr:uid="{00000000-0005-0000-0000-0000DF020000}"/>
    <cellStyle name="Comma 724" xfId="737" xr:uid="{00000000-0005-0000-0000-0000E0020000}"/>
    <cellStyle name="Comma 725" xfId="738" xr:uid="{00000000-0005-0000-0000-0000E1020000}"/>
    <cellStyle name="Comma 726" xfId="739" xr:uid="{00000000-0005-0000-0000-0000E2020000}"/>
    <cellStyle name="Comma 727" xfId="740" xr:uid="{00000000-0005-0000-0000-0000E3020000}"/>
    <cellStyle name="Comma 728" xfId="741" xr:uid="{00000000-0005-0000-0000-0000E4020000}"/>
    <cellStyle name="Comma 729" xfId="742" xr:uid="{00000000-0005-0000-0000-0000E5020000}"/>
    <cellStyle name="Comma 73" xfId="743" xr:uid="{00000000-0005-0000-0000-0000E6020000}"/>
    <cellStyle name="Comma 730" xfId="744" xr:uid="{00000000-0005-0000-0000-0000E7020000}"/>
    <cellStyle name="Comma 731" xfId="745" xr:uid="{00000000-0005-0000-0000-0000E8020000}"/>
    <cellStyle name="Comma 732" xfId="746" xr:uid="{00000000-0005-0000-0000-0000E9020000}"/>
    <cellStyle name="Comma 733" xfId="747" xr:uid="{00000000-0005-0000-0000-0000EA020000}"/>
    <cellStyle name="Comma 734" xfId="748" xr:uid="{00000000-0005-0000-0000-0000EB020000}"/>
    <cellStyle name="Comma 735" xfId="749" xr:uid="{00000000-0005-0000-0000-0000EC020000}"/>
    <cellStyle name="Comma 736" xfId="750" xr:uid="{00000000-0005-0000-0000-0000ED020000}"/>
    <cellStyle name="Comma 737" xfId="751" xr:uid="{00000000-0005-0000-0000-0000EE020000}"/>
    <cellStyle name="Comma 738" xfId="752" xr:uid="{00000000-0005-0000-0000-0000EF020000}"/>
    <cellStyle name="Comma 739" xfId="753" xr:uid="{00000000-0005-0000-0000-0000F0020000}"/>
    <cellStyle name="Comma 74" xfId="754" xr:uid="{00000000-0005-0000-0000-0000F1020000}"/>
    <cellStyle name="Comma 74 2" xfId="755" xr:uid="{00000000-0005-0000-0000-0000F2020000}"/>
    <cellStyle name="Comma 740" xfId="756" xr:uid="{00000000-0005-0000-0000-0000F3020000}"/>
    <cellStyle name="Comma 741" xfId="757" xr:uid="{00000000-0005-0000-0000-0000F4020000}"/>
    <cellStyle name="Comma 742" xfId="758" xr:uid="{00000000-0005-0000-0000-0000F5020000}"/>
    <cellStyle name="Comma 743" xfId="759" xr:uid="{00000000-0005-0000-0000-0000F6020000}"/>
    <cellStyle name="Comma 744" xfId="760" xr:uid="{00000000-0005-0000-0000-0000F7020000}"/>
    <cellStyle name="Comma 745" xfId="761" xr:uid="{00000000-0005-0000-0000-0000F8020000}"/>
    <cellStyle name="Comma 746" xfId="762" xr:uid="{00000000-0005-0000-0000-0000F9020000}"/>
    <cellStyle name="Comma 747" xfId="763" xr:uid="{00000000-0005-0000-0000-0000FA020000}"/>
    <cellStyle name="Comma 748" xfId="764" xr:uid="{00000000-0005-0000-0000-0000FB020000}"/>
    <cellStyle name="Comma 749" xfId="765" xr:uid="{00000000-0005-0000-0000-0000FC020000}"/>
    <cellStyle name="Comma 75" xfId="766" xr:uid="{00000000-0005-0000-0000-0000FD020000}"/>
    <cellStyle name="Comma 75 2" xfId="767" xr:uid="{00000000-0005-0000-0000-0000FE020000}"/>
    <cellStyle name="Comma 75 3" xfId="768" xr:uid="{00000000-0005-0000-0000-0000FF020000}"/>
    <cellStyle name="Comma 75 4" xfId="769" xr:uid="{00000000-0005-0000-0000-000000030000}"/>
    <cellStyle name="Comma 750" xfId="770" xr:uid="{00000000-0005-0000-0000-000001030000}"/>
    <cellStyle name="Comma 751" xfId="771" xr:uid="{00000000-0005-0000-0000-000002030000}"/>
    <cellStyle name="Comma 752" xfId="772" xr:uid="{00000000-0005-0000-0000-000003030000}"/>
    <cellStyle name="Comma 76" xfId="773" xr:uid="{00000000-0005-0000-0000-000004030000}"/>
    <cellStyle name="Comma 76 2" xfId="774" xr:uid="{00000000-0005-0000-0000-000005030000}"/>
    <cellStyle name="Comma 77" xfId="775" xr:uid="{00000000-0005-0000-0000-000006030000}"/>
    <cellStyle name="Comma 77 2" xfId="776" xr:uid="{00000000-0005-0000-0000-000007030000}"/>
    <cellStyle name="Comma 78" xfId="777" xr:uid="{00000000-0005-0000-0000-000008030000}"/>
    <cellStyle name="Comma 79" xfId="778" xr:uid="{00000000-0005-0000-0000-000009030000}"/>
    <cellStyle name="Comma 8" xfId="779" xr:uid="{00000000-0005-0000-0000-00000A030000}"/>
    <cellStyle name="Comma 80" xfId="780" xr:uid="{00000000-0005-0000-0000-00000B030000}"/>
    <cellStyle name="Comma 81" xfId="781" xr:uid="{00000000-0005-0000-0000-00000C030000}"/>
    <cellStyle name="Comma 82" xfId="782" xr:uid="{00000000-0005-0000-0000-00000D030000}"/>
    <cellStyle name="Comma 83" xfId="783" xr:uid="{00000000-0005-0000-0000-00000E030000}"/>
    <cellStyle name="Comma 84" xfId="784" xr:uid="{00000000-0005-0000-0000-00000F030000}"/>
    <cellStyle name="Comma 85" xfId="785" xr:uid="{00000000-0005-0000-0000-000010030000}"/>
    <cellStyle name="Comma 86" xfId="786" xr:uid="{00000000-0005-0000-0000-000011030000}"/>
    <cellStyle name="Comma 87" xfId="787" xr:uid="{00000000-0005-0000-0000-000012030000}"/>
    <cellStyle name="Comma 88" xfId="788" xr:uid="{00000000-0005-0000-0000-000013030000}"/>
    <cellStyle name="Comma 89" xfId="789" xr:uid="{00000000-0005-0000-0000-000014030000}"/>
    <cellStyle name="Comma 9" xfId="790" xr:uid="{00000000-0005-0000-0000-000015030000}"/>
    <cellStyle name="Comma 90" xfId="791" xr:uid="{00000000-0005-0000-0000-000016030000}"/>
    <cellStyle name="Comma 91" xfId="792" xr:uid="{00000000-0005-0000-0000-000017030000}"/>
    <cellStyle name="Comma 92" xfId="793" xr:uid="{00000000-0005-0000-0000-000018030000}"/>
    <cellStyle name="Comma 93" xfId="794" xr:uid="{00000000-0005-0000-0000-000019030000}"/>
    <cellStyle name="Comma 94" xfId="795" xr:uid="{00000000-0005-0000-0000-00001A030000}"/>
    <cellStyle name="Comma 95" xfId="796" xr:uid="{00000000-0005-0000-0000-00001B030000}"/>
    <cellStyle name="Comma 96" xfId="797" xr:uid="{00000000-0005-0000-0000-00001C030000}"/>
    <cellStyle name="Comma 97" xfId="798" xr:uid="{00000000-0005-0000-0000-00001D030000}"/>
    <cellStyle name="Comma 98" xfId="799" xr:uid="{00000000-0005-0000-0000-00001E030000}"/>
    <cellStyle name="Comma 99" xfId="800" xr:uid="{00000000-0005-0000-0000-00001F030000}"/>
    <cellStyle name="Currency 2" xfId="801" xr:uid="{00000000-0005-0000-0000-000020030000}"/>
    <cellStyle name="Currency 3" xfId="802" xr:uid="{00000000-0005-0000-0000-000021030000}"/>
    <cellStyle name="Currency 4" xfId="803" xr:uid="{00000000-0005-0000-0000-000022030000}"/>
    <cellStyle name="Euro" xfId="804" xr:uid="{00000000-0005-0000-0000-000023030000}"/>
    <cellStyle name="Euro 2" xfId="805" xr:uid="{00000000-0005-0000-0000-000024030000}"/>
    <cellStyle name="Euro 3" xfId="806" xr:uid="{00000000-0005-0000-0000-000025030000}"/>
    <cellStyle name="Excel.Chart" xfId="807" xr:uid="{00000000-0005-0000-0000-000026030000}"/>
    <cellStyle name="Explanatory Text" xfId="808" builtinId="53" customBuiltin="1"/>
    <cellStyle name="FRxAmtStyle" xfId="809" xr:uid="{00000000-0005-0000-0000-000028030000}"/>
    <cellStyle name="Good" xfId="810" builtinId="26" customBuiltin="1"/>
    <cellStyle name="Grey" xfId="811" xr:uid="{00000000-0005-0000-0000-00002A030000}"/>
    <cellStyle name="Heading 1" xfId="812" builtinId="16" customBuiltin="1"/>
    <cellStyle name="Heading 2" xfId="813" builtinId="17" customBuiltin="1"/>
    <cellStyle name="Heading 3" xfId="814" builtinId="18" customBuiltin="1"/>
    <cellStyle name="Heading 4" xfId="815" builtinId="19" customBuiltin="1"/>
    <cellStyle name="Hipervínculo_IIF" xfId="816" xr:uid="{00000000-0005-0000-0000-00002F030000}"/>
    <cellStyle name="Hyperlink" xfId="817" builtinId="8"/>
    <cellStyle name="Hyperlink 2" xfId="818" xr:uid="{00000000-0005-0000-0000-000031030000}"/>
    <cellStyle name="imf-one decimal" xfId="819" xr:uid="{00000000-0005-0000-0000-000032030000}"/>
    <cellStyle name="imf-zero decimal" xfId="820" xr:uid="{00000000-0005-0000-0000-000033030000}"/>
    <cellStyle name="Input" xfId="821" builtinId="20" customBuiltin="1"/>
    <cellStyle name="Input [yellow]" xfId="822" xr:uid="{00000000-0005-0000-0000-000035030000}"/>
    <cellStyle name="Items" xfId="823" xr:uid="{00000000-0005-0000-0000-000036030000}"/>
    <cellStyle name="Linked Cell" xfId="824" builtinId="24" customBuiltin="1"/>
    <cellStyle name="Millares [0]_11.1.3. bis" xfId="825" xr:uid="{00000000-0005-0000-0000-000038030000}"/>
    <cellStyle name="Millares_11.1.3. bis" xfId="826" xr:uid="{00000000-0005-0000-0000-000039030000}"/>
    <cellStyle name="Milliers [0]_Feuil1" xfId="827" xr:uid="{00000000-0005-0000-0000-00003A030000}"/>
    <cellStyle name="Milliers_Feuil1" xfId="828" xr:uid="{00000000-0005-0000-0000-00003B030000}"/>
    <cellStyle name="Moneda [0]_11.1.3. bis" xfId="829" xr:uid="{00000000-0005-0000-0000-00003C030000}"/>
    <cellStyle name="Moneda_11.1.3. bis" xfId="830" xr:uid="{00000000-0005-0000-0000-00003D030000}"/>
    <cellStyle name="Monétaire [0]_Feuil1" xfId="831" xr:uid="{00000000-0005-0000-0000-00003E030000}"/>
    <cellStyle name="Monétaire_Feuil1" xfId="832" xr:uid="{00000000-0005-0000-0000-00003F030000}"/>
    <cellStyle name="Neutral 2" xfId="833" xr:uid="{00000000-0005-0000-0000-000040030000}"/>
    <cellStyle name="Normal" xfId="0" builtinId="0"/>
    <cellStyle name="Normal - Style1" xfId="834" xr:uid="{00000000-0005-0000-0000-000042030000}"/>
    <cellStyle name="Normal - Style2" xfId="835" xr:uid="{00000000-0005-0000-0000-000043030000}"/>
    <cellStyle name="Normal 10" xfId="836" xr:uid="{00000000-0005-0000-0000-000044030000}"/>
    <cellStyle name="Normal 10 2" xfId="837" xr:uid="{00000000-0005-0000-0000-000045030000}"/>
    <cellStyle name="Normal 100" xfId="838" xr:uid="{00000000-0005-0000-0000-000046030000}"/>
    <cellStyle name="Normal 101" xfId="839" xr:uid="{00000000-0005-0000-0000-000047030000}"/>
    <cellStyle name="Normal 102" xfId="840" xr:uid="{00000000-0005-0000-0000-000048030000}"/>
    <cellStyle name="Normal 103" xfId="841" xr:uid="{00000000-0005-0000-0000-000049030000}"/>
    <cellStyle name="Normal 104" xfId="842" xr:uid="{00000000-0005-0000-0000-00004A030000}"/>
    <cellStyle name="Normal 105" xfId="843" xr:uid="{00000000-0005-0000-0000-00004B030000}"/>
    <cellStyle name="Normal 106" xfId="844" xr:uid="{00000000-0005-0000-0000-00004C030000}"/>
    <cellStyle name="Normal 107" xfId="845" xr:uid="{00000000-0005-0000-0000-00004D030000}"/>
    <cellStyle name="Normal 108" xfId="846" xr:uid="{00000000-0005-0000-0000-00004E030000}"/>
    <cellStyle name="Normal 109" xfId="847" xr:uid="{00000000-0005-0000-0000-00004F030000}"/>
    <cellStyle name="Normal 11" xfId="848" xr:uid="{00000000-0005-0000-0000-000050030000}"/>
    <cellStyle name="Normal 11 2" xfId="849" xr:uid="{00000000-0005-0000-0000-000051030000}"/>
    <cellStyle name="Normal 110" xfId="850" xr:uid="{00000000-0005-0000-0000-000052030000}"/>
    <cellStyle name="Normal 111" xfId="851" xr:uid="{00000000-0005-0000-0000-000053030000}"/>
    <cellStyle name="Normal 112" xfId="852" xr:uid="{00000000-0005-0000-0000-000054030000}"/>
    <cellStyle name="Normal 113" xfId="853" xr:uid="{00000000-0005-0000-0000-000055030000}"/>
    <cellStyle name="Normal 114" xfId="854" xr:uid="{00000000-0005-0000-0000-000056030000}"/>
    <cellStyle name="Normal 115" xfId="855" xr:uid="{00000000-0005-0000-0000-000057030000}"/>
    <cellStyle name="Normal 116" xfId="856" xr:uid="{00000000-0005-0000-0000-000058030000}"/>
    <cellStyle name="Normal 117" xfId="857" xr:uid="{00000000-0005-0000-0000-000059030000}"/>
    <cellStyle name="Normal 118" xfId="858" xr:uid="{00000000-0005-0000-0000-00005A030000}"/>
    <cellStyle name="Normal 119" xfId="859" xr:uid="{00000000-0005-0000-0000-00005B030000}"/>
    <cellStyle name="Normal 12" xfId="860" xr:uid="{00000000-0005-0000-0000-00005C030000}"/>
    <cellStyle name="Normal 12 2" xfId="861" xr:uid="{00000000-0005-0000-0000-00005D030000}"/>
    <cellStyle name="Normal 120" xfId="862" xr:uid="{00000000-0005-0000-0000-00005E030000}"/>
    <cellStyle name="Normal 121" xfId="863" xr:uid="{00000000-0005-0000-0000-00005F030000}"/>
    <cellStyle name="Normal 122" xfId="864" xr:uid="{00000000-0005-0000-0000-000060030000}"/>
    <cellStyle name="Normal 123" xfId="865" xr:uid="{00000000-0005-0000-0000-000061030000}"/>
    <cellStyle name="Normal 124" xfId="866" xr:uid="{00000000-0005-0000-0000-000062030000}"/>
    <cellStyle name="Normal 125" xfId="867" xr:uid="{00000000-0005-0000-0000-000063030000}"/>
    <cellStyle name="Normal 126" xfId="868" xr:uid="{00000000-0005-0000-0000-000064030000}"/>
    <cellStyle name="Normal 127" xfId="869" xr:uid="{00000000-0005-0000-0000-000065030000}"/>
    <cellStyle name="Normal 128" xfId="870" xr:uid="{00000000-0005-0000-0000-000066030000}"/>
    <cellStyle name="Normal 129" xfId="871" xr:uid="{00000000-0005-0000-0000-000067030000}"/>
    <cellStyle name="Normal 13" xfId="872" xr:uid="{00000000-0005-0000-0000-000068030000}"/>
    <cellStyle name="Normal 13 2" xfId="873" xr:uid="{00000000-0005-0000-0000-000069030000}"/>
    <cellStyle name="Normal 130" xfId="874" xr:uid="{00000000-0005-0000-0000-00006A030000}"/>
    <cellStyle name="Normal 131" xfId="875" xr:uid="{00000000-0005-0000-0000-00006B030000}"/>
    <cellStyle name="Normal 132" xfId="876" xr:uid="{00000000-0005-0000-0000-00006C030000}"/>
    <cellStyle name="Normal 133" xfId="877" xr:uid="{00000000-0005-0000-0000-00006D030000}"/>
    <cellStyle name="Normal 134" xfId="878" xr:uid="{00000000-0005-0000-0000-00006E030000}"/>
    <cellStyle name="Normal 135" xfId="879" xr:uid="{00000000-0005-0000-0000-00006F030000}"/>
    <cellStyle name="Normal 136" xfId="880" xr:uid="{00000000-0005-0000-0000-000070030000}"/>
    <cellStyle name="Normal 137" xfId="881" xr:uid="{00000000-0005-0000-0000-000071030000}"/>
    <cellStyle name="Normal 138" xfId="882" xr:uid="{00000000-0005-0000-0000-000072030000}"/>
    <cellStyle name="Normal 139" xfId="883" xr:uid="{00000000-0005-0000-0000-000073030000}"/>
    <cellStyle name="Normal 14" xfId="884" xr:uid="{00000000-0005-0000-0000-000074030000}"/>
    <cellStyle name="Normal 14 2" xfId="885" xr:uid="{00000000-0005-0000-0000-000075030000}"/>
    <cellStyle name="Normal 140" xfId="886" xr:uid="{00000000-0005-0000-0000-000076030000}"/>
    <cellStyle name="Normal 141" xfId="887" xr:uid="{00000000-0005-0000-0000-000077030000}"/>
    <cellStyle name="Normal 142" xfId="888" xr:uid="{00000000-0005-0000-0000-000078030000}"/>
    <cellStyle name="Normal 143" xfId="889" xr:uid="{00000000-0005-0000-0000-000079030000}"/>
    <cellStyle name="Normal 144" xfId="890" xr:uid="{00000000-0005-0000-0000-00007A030000}"/>
    <cellStyle name="Normal 145" xfId="891" xr:uid="{00000000-0005-0000-0000-00007B030000}"/>
    <cellStyle name="Normal 146" xfId="892" xr:uid="{00000000-0005-0000-0000-00007C030000}"/>
    <cellStyle name="Normal 147" xfId="893" xr:uid="{00000000-0005-0000-0000-00007D030000}"/>
    <cellStyle name="Normal 148" xfId="894" xr:uid="{00000000-0005-0000-0000-00007E030000}"/>
    <cellStyle name="Normal 149" xfId="895" xr:uid="{00000000-0005-0000-0000-00007F030000}"/>
    <cellStyle name="Normal 15" xfId="896" xr:uid="{00000000-0005-0000-0000-000080030000}"/>
    <cellStyle name="Normal 15 2" xfId="897" xr:uid="{00000000-0005-0000-0000-000081030000}"/>
    <cellStyle name="Normal 150" xfId="898" xr:uid="{00000000-0005-0000-0000-000082030000}"/>
    <cellStyle name="Normal 151" xfId="899" xr:uid="{00000000-0005-0000-0000-000083030000}"/>
    <cellStyle name="Normal 152" xfId="900" xr:uid="{00000000-0005-0000-0000-000084030000}"/>
    <cellStyle name="Normal 153" xfId="901" xr:uid="{00000000-0005-0000-0000-000085030000}"/>
    <cellStyle name="Normal 154" xfId="902" xr:uid="{00000000-0005-0000-0000-000086030000}"/>
    <cellStyle name="Normal 155" xfId="903" xr:uid="{00000000-0005-0000-0000-000087030000}"/>
    <cellStyle name="Normal 156" xfId="904" xr:uid="{00000000-0005-0000-0000-000088030000}"/>
    <cellStyle name="Normal 157" xfId="905" xr:uid="{00000000-0005-0000-0000-000089030000}"/>
    <cellStyle name="Normal 158" xfId="906" xr:uid="{00000000-0005-0000-0000-00008A030000}"/>
    <cellStyle name="Normal 159" xfId="907" xr:uid="{00000000-0005-0000-0000-00008B030000}"/>
    <cellStyle name="Normal 16" xfId="908" xr:uid="{00000000-0005-0000-0000-00008C030000}"/>
    <cellStyle name="Normal 16 2" xfId="909" xr:uid="{00000000-0005-0000-0000-00008D030000}"/>
    <cellStyle name="Normal 160" xfId="910" xr:uid="{00000000-0005-0000-0000-00008E030000}"/>
    <cellStyle name="Normal 161" xfId="911" xr:uid="{00000000-0005-0000-0000-00008F030000}"/>
    <cellStyle name="Normal 162" xfId="912" xr:uid="{00000000-0005-0000-0000-000090030000}"/>
    <cellStyle name="Normal 163" xfId="913" xr:uid="{00000000-0005-0000-0000-000091030000}"/>
    <cellStyle name="Normal 164" xfId="914" xr:uid="{00000000-0005-0000-0000-000092030000}"/>
    <cellStyle name="Normal 165" xfId="915" xr:uid="{00000000-0005-0000-0000-000093030000}"/>
    <cellStyle name="Normal 166" xfId="916" xr:uid="{00000000-0005-0000-0000-000094030000}"/>
    <cellStyle name="Normal 167" xfId="917" xr:uid="{00000000-0005-0000-0000-000095030000}"/>
    <cellStyle name="Normal 168" xfId="918" xr:uid="{00000000-0005-0000-0000-000096030000}"/>
    <cellStyle name="Normal 169" xfId="919" xr:uid="{00000000-0005-0000-0000-000097030000}"/>
    <cellStyle name="Normal 17" xfId="920" xr:uid="{00000000-0005-0000-0000-000098030000}"/>
    <cellStyle name="Normal 17 2" xfId="921" xr:uid="{00000000-0005-0000-0000-000099030000}"/>
    <cellStyle name="Normal 170" xfId="922" xr:uid="{00000000-0005-0000-0000-00009A030000}"/>
    <cellStyle name="Normal 171" xfId="923" xr:uid="{00000000-0005-0000-0000-00009B030000}"/>
    <cellStyle name="Normal 172" xfId="924" xr:uid="{00000000-0005-0000-0000-00009C030000}"/>
    <cellStyle name="Normal 173" xfId="925" xr:uid="{00000000-0005-0000-0000-00009D030000}"/>
    <cellStyle name="Normal 174" xfId="926" xr:uid="{00000000-0005-0000-0000-00009E030000}"/>
    <cellStyle name="Normal 175" xfId="927" xr:uid="{00000000-0005-0000-0000-00009F030000}"/>
    <cellStyle name="Normal 176" xfId="928" xr:uid="{00000000-0005-0000-0000-0000A0030000}"/>
    <cellStyle name="Normal 177" xfId="929" xr:uid="{00000000-0005-0000-0000-0000A1030000}"/>
    <cellStyle name="Normal 178" xfId="930" xr:uid="{00000000-0005-0000-0000-0000A2030000}"/>
    <cellStyle name="Normal 179" xfId="931" xr:uid="{00000000-0005-0000-0000-0000A3030000}"/>
    <cellStyle name="Normal 18" xfId="932" xr:uid="{00000000-0005-0000-0000-0000A4030000}"/>
    <cellStyle name="Normal 18 2" xfId="933" xr:uid="{00000000-0005-0000-0000-0000A5030000}"/>
    <cellStyle name="Normal 180" xfId="934" xr:uid="{00000000-0005-0000-0000-0000A6030000}"/>
    <cellStyle name="Normal 181" xfId="935" xr:uid="{00000000-0005-0000-0000-0000A7030000}"/>
    <cellStyle name="Normal 182" xfId="936" xr:uid="{00000000-0005-0000-0000-0000A8030000}"/>
    <cellStyle name="Normal 183" xfId="937" xr:uid="{00000000-0005-0000-0000-0000A9030000}"/>
    <cellStyle name="Normal 184" xfId="938" xr:uid="{00000000-0005-0000-0000-0000AA030000}"/>
    <cellStyle name="Normal 185" xfId="939" xr:uid="{00000000-0005-0000-0000-0000AB030000}"/>
    <cellStyle name="Normal 186" xfId="940" xr:uid="{00000000-0005-0000-0000-0000AC030000}"/>
    <cellStyle name="Normal 187" xfId="941" xr:uid="{00000000-0005-0000-0000-0000AD030000}"/>
    <cellStyle name="Normal 188" xfId="942" xr:uid="{00000000-0005-0000-0000-0000AE030000}"/>
    <cellStyle name="Normal 189" xfId="943" xr:uid="{00000000-0005-0000-0000-0000AF030000}"/>
    <cellStyle name="Normal 19" xfId="944" xr:uid="{00000000-0005-0000-0000-0000B0030000}"/>
    <cellStyle name="Normal 19 2" xfId="945" xr:uid="{00000000-0005-0000-0000-0000B1030000}"/>
    <cellStyle name="Normal 190" xfId="946" xr:uid="{00000000-0005-0000-0000-0000B2030000}"/>
    <cellStyle name="Normal 191" xfId="947" xr:uid="{00000000-0005-0000-0000-0000B3030000}"/>
    <cellStyle name="Normal 192" xfId="948" xr:uid="{00000000-0005-0000-0000-0000B4030000}"/>
    <cellStyle name="Normal 193" xfId="949" xr:uid="{00000000-0005-0000-0000-0000B5030000}"/>
    <cellStyle name="Normal 194" xfId="950" xr:uid="{00000000-0005-0000-0000-0000B6030000}"/>
    <cellStyle name="Normal 195" xfId="951" xr:uid="{00000000-0005-0000-0000-0000B7030000}"/>
    <cellStyle name="Normal 196" xfId="952" xr:uid="{00000000-0005-0000-0000-0000B8030000}"/>
    <cellStyle name="Normal 197" xfId="953" xr:uid="{00000000-0005-0000-0000-0000B9030000}"/>
    <cellStyle name="Normal 198" xfId="954" xr:uid="{00000000-0005-0000-0000-0000BA030000}"/>
    <cellStyle name="Normal 199" xfId="955" xr:uid="{00000000-0005-0000-0000-0000BB030000}"/>
    <cellStyle name="Normal 2" xfId="956" xr:uid="{00000000-0005-0000-0000-0000BC030000}"/>
    <cellStyle name="Normal 2 10" xfId="957" xr:uid="{00000000-0005-0000-0000-0000BD030000}"/>
    <cellStyle name="Normal 2 2" xfId="958" xr:uid="{00000000-0005-0000-0000-0000BE030000}"/>
    <cellStyle name="Normal 2 2 2" xfId="959" xr:uid="{00000000-0005-0000-0000-0000BF030000}"/>
    <cellStyle name="Normal 2 3" xfId="960" xr:uid="{00000000-0005-0000-0000-0000C0030000}"/>
    <cellStyle name="Normal 2 3 2" xfId="961" xr:uid="{00000000-0005-0000-0000-0000C1030000}"/>
    <cellStyle name="Normal 2 3 2 2" xfId="962" xr:uid="{00000000-0005-0000-0000-0000C2030000}"/>
    <cellStyle name="Normal 2 3 3" xfId="963" xr:uid="{00000000-0005-0000-0000-0000C3030000}"/>
    <cellStyle name="Normal 2 3 3 2" xfId="964" xr:uid="{00000000-0005-0000-0000-0000C4030000}"/>
    <cellStyle name="Normal 2 3 4" xfId="965" xr:uid="{00000000-0005-0000-0000-0000C5030000}"/>
    <cellStyle name="Normal 2 4" xfId="966" xr:uid="{00000000-0005-0000-0000-0000C6030000}"/>
    <cellStyle name="Normal 2 5" xfId="967" xr:uid="{00000000-0005-0000-0000-0000C7030000}"/>
    <cellStyle name="Normal 2 6" xfId="968" xr:uid="{00000000-0005-0000-0000-0000C8030000}"/>
    <cellStyle name="Normal 2 6 2" xfId="969" xr:uid="{00000000-0005-0000-0000-0000C9030000}"/>
    <cellStyle name="Normal 2 7" xfId="970" xr:uid="{00000000-0005-0000-0000-0000CA030000}"/>
    <cellStyle name="Normal 2 8" xfId="971" xr:uid="{00000000-0005-0000-0000-0000CB030000}"/>
    <cellStyle name="Normal 2 9" xfId="972" xr:uid="{00000000-0005-0000-0000-0000CC030000}"/>
    <cellStyle name="Normal 20" xfId="973" xr:uid="{00000000-0005-0000-0000-0000CD030000}"/>
    <cellStyle name="Normal 20 2" xfId="974" xr:uid="{00000000-0005-0000-0000-0000CE030000}"/>
    <cellStyle name="Normal 200" xfId="975" xr:uid="{00000000-0005-0000-0000-0000CF030000}"/>
    <cellStyle name="Normal 201" xfId="976" xr:uid="{00000000-0005-0000-0000-0000D0030000}"/>
    <cellStyle name="Normal 202" xfId="977" xr:uid="{00000000-0005-0000-0000-0000D1030000}"/>
    <cellStyle name="Normal 203" xfId="978" xr:uid="{00000000-0005-0000-0000-0000D2030000}"/>
    <cellStyle name="Normal 204" xfId="979" xr:uid="{00000000-0005-0000-0000-0000D3030000}"/>
    <cellStyle name="Normal 205" xfId="980" xr:uid="{00000000-0005-0000-0000-0000D4030000}"/>
    <cellStyle name="Normal 206" xfId="981" xr:uid="{00000000-0005-0000-0000-0000D5030000}"/>
    <cellStyle name="Normal 207" xfId="982" xr:uid="{00000000-0005-0000-0000-0000D6030000}"/>
    <cellStyle name="Normal 208" xfId="983" xr:uid="{00000000-0005-0000-0000-0000D7030000}"/>
    <cellStyle name="Normal 209" xfId="984" xr:uid="{00000000-0005-0000-0000-0000D8030000}"/>
    <cellStyle name="Normal 21" xfId="985" xr:uid="{00000000-0005-0000-0000-0000D9030000}"/>
    <cellStyle name="Normal 21 2" xfId="986" xr:uid="{00000000-0005-0000-0000-0000DA030000}"/>
    <cellStyle name="Normal 210" xfId="987" xr:uid="{00000000-0005-0000-0000-0000DB030000}"/>
    <cellStyle name="Normal 211" xfId="988" xr:uid="{00000000-0005-0000-0000-0000DC030000}"/>
    <cellStyle name="Normal 212" xfId="989" xr:uid="{00000000-0005-0000-0000-0000DD030000}"/>
    <cellStyle name="Normal 213" xfId="990" xr:uid="{00000000-0005-0000-0000-0000DE030000}"/>
    <cellStyle name="Normal 214" xfId="991" xr:uid="{00000000-0005-0000-0000-0000DF030000}"/>
    <cellStyle name="Normal 215" xfId="992" xr:uid="{00000000-0005-0000-0000-0000E0030000}"/>
    <cellStyle name="Normal 216" xfId="993" xr:uid="{00000000-0005-0000-0000-0000E1030000}"/>
    <cellStyle name="Normal 217" xfId="994" xr:uid="{00000000-0005-0000-0000-0000E2030000}"/>
    <cellStyle name="Normal 218" xfId="995" xr:uid="{00000000-0005-0000-0000-0000E3030000}"/>
    <cellStyle name="Normal 219" xfId="996" xr:uid="{00000000-0005-0000-0000-0000E4030000}"/>
    <cellStyle name="Normal 22" xfId="997" xr:uid="{00000000-0005-0000-0000-0000E5030000}"/>
    <cellStyle name="Normal 22 2" xfId="998" xr:uid="{00000000-0005-0000-0000-0000E6030000}"/>
    <cellStyle name="Normal 220" xfId="999" xr:uid="{00000000-0005-0000-0000-0000E7030000}"/>
    <cellStyle name="Normal 221" xfId="1000" xr:uid="{00000000-0005-0000-0000-0000E8030000}"/>
    <cellStyle name="Normal 222" xfId="1001" xr:uid="{00000000-0005-0000-0000-0000E9030000}"/>
    <cellStyle name="Normal 223" xfId="1002" xr:uid="{00000000-0005-0000-0000-0000EA030000}"/>
    <cellStyle name="Normal 224" xfId="1003" xr:uid="{00000000-0005-0000-0000-0000EB030000}"/>
    <cellStyle name="Normal 225" xfId="1004" xr:uid="{00000000-0005-0000-0000-0000EC030000}"/>
    <cellStyle name="Normal 226" xfId="1005" xr:uid="{00000000-0005-0000-0000-0000ED030000}"/>
    <cellStyle name="Normal 227" xfId="1006" xr:uid="{00000000-0005-0000-0000-0000EE030000}"/>
    <cellStyle name="Normal 228" xfId="1007" xr:uid="{00000000-0005-0000-0000-0000EF030000}"/>
    <cellStyle name="Normal 229" xfId="1008" xr:uid="{00000000-0005-0000-0000-0000F0030000}"/>
    <cellStyle name="Normal 23" xfId="1009" xr:uid="{00000000-0005-0000-0000-0000F1030000}"/>
    <cellStyle name="Normal 23 2" xfId="1010" xr:uid="{00000000-0005-0000-0000-0000F2030000}"/>
    <cellStyle name="Normal 230" xfId="1011" xr:uid="{00000000-0005-0000-0000-0000F3030000}"/>
    <cellStyle name="Normal 231" xfId="1012" xr:uid="{00000000-0005-0000-0000-0000F4030000}"/>
    <cellStyle name="Normal 232" xfId="1013" xr:uid="{00000000-0005-0000-0000-0000F5030000}"/>
    <cellStyle name="Normal 233" xfId="1014" xr:uid="{00000000-0005-0000-0000-0000F6030000}"/>
    <cellStyle name="Normal 234" xfId="1015" xr:uid="{00000000-0005-0000-0000-0000F7030000}"/>
    <cellStyle name="Normal 235" xfId="1016" xr:uid="{00000000-0005-0000-0000-0000F8030000}"/>
    <cellStyle name="Normal 236" xfId="1017" xr:uid="{00000000-0005-0000-0000-0000F9030000}"/>
    <cellStyle name="Normal 237" xfId="1018" xr:uid="{00000000-0005-0000-0000-0000FA030000}"/>
    <cellStyle name="Normal 238" xfId="1019" xr:uid="{00000000-0005-0000-0000-0000FB030000}"/>
    <cellStyle name="Normal 239" xfId="1020" xr:uid="{00000000-0005-0000-0000-0000FC030000}"/>
    <cellStyle name="Normal 24" xfId="1021" xr:uid="{00000000-0005-0000-0000-0000FD030000}"/>
    <cellStyle name="Normal 24 2" xfId="1022" xr:uid="{00000000-0005-0000-0000-0000FE030000}"/>
    <cellStyle name="Normal 240" xfId="1023" xr:uid="{00000000-0005-0000-0000-0000FF030000}"/>
    <cellStyle name="Normal 241" xfId="1024" xr:uid="{00000000-0005-0000-0000-000000040000}"/>
    <cellStyle name="Normal 242" xfId="1025" xr:uid="{00000000-0005-0000-0000-000001040000}"/>
    <cellStyle name="Normal 243" xfId="1026" xr:uid="{00000000-0005-0000-0000-000002040000}"/>
    <cellStyle name="Normal 244" xfId="1027" xr:uid="{00000000-0005-0000-0000-000003040000}"/>
    <cellStyle name="Normal 245" xfId="1028" xr:uid="{00000000-0005-0000-0000-000004040000}"/>
    <cellStyle name="Normal 246" xfId="1029" xr:uid="{00000000-0005-0000-0000-000005040000}"/>
    <cellStyle name="Normal 247" xfId="1030" xr:uid="{00000000-0005-0000-0000-000006040000}"/>
    <cellStyle name="Normal 248" xfId="1031" xr:uid="{00000000-0005-0000-0000-000007040000}"/>
    <cellStyle name="Normal 249" xfId="1032" xr:uid="{00000000-0005-0000-0000-000008040000}"/>
    <cellStyle name="Normal 25" xfId="1033" xr:uid="{00000000-0005-0000-0000-000009040000}"/>
    <cellStyle name="Normal 25 2" xfId="1034" xr:uid="{00000000-0005-0000-0000-00000A040000}"/>
    <cellStyle name="Normal 250" xfId="1035" xr:uid="{00000000-0005-0000-0000-00000B040000}"/>
    <cellStyle name="Normal 251" xfId="1036" xr:uid="{00000000-0005-0000-0000-00000C040000}"/>
    <cellStyle name="Normal 252" xfId="1037" xr:uid="{00000000-0005-0000-0000-00000D040000}"/>
    <cellStyle name="Normal 253" xfId="1038" xr:uid="{00000000-0005-0000-0000-00000E040000}"/>
    <cellStyle name="Normal 254" xfId="1039" xr:uid="{00000000-0005-0000-0000-00000F040000}"/>
    <cellStyle name="Normal 255" xfId="1040" xr:uid="{00000000-0005-0000-0000-000010040000}"/>
    <cellStyle name="Normal 256" xfId="1041" xr:uid="{00000000-0005-0000-0000-000011040000}"/>
    <cellStyle name="Normal 257" xfId="1042" xr:uid="{00000000-0005-0000-0000-000012040000}"/>
    <cellStyle name="Normal 258" xfId="1043" xr:uid="{00000000-0005-0000-0000-000013040000}"/>
    <cellStyle name="Normal 259" xfId="1044" xr:uid="{00000000-0005-0000-0000-000014040000}"/>
    <cellStyle name="Normal 26" xfId="1045" xr:uid="{00000000-0005-0000-0000-000015040000}"/>
    <cellStyle name="Normal 26 2" xfId="1046" xr:uid="{00000000-0005-0000-0000-000016040000}"/>
    <cellStyle name="Normal 260" xfId="1047" xr:uid="{00000000-0005-0000-0000-000017040000}"/>
    <cellStyle name="Normal 261" xfId="1048" xr:uid="{00000000-0005-0000-0000-000018040000}"/>
    <cellStyle name="Normal 262" xfId="1049" xr:uid="{00000000-0005-0000-0000-000019040000}"/>
    <cellStyle name="Normal 263" xfId="1050" xr:uid="{00000000-0005-0000-0000-00001A040000}"/>
    <cellStyle name="Normal 264" xfId="1051" xr:uid="{00000000-0005-0000-0000-00001B040000}"/>
    <cellStyle name="Normal 265" xfId="1052" xr:uid="{00000000-0005-0000-0000-00001C040000}"/>
    <cellStyle name="Normal 266" xfId="1053" xr:uid="{00000000-0005-0000-0000-00001D040000}"/>
    <cellStyle name="Normal 267" xfId="1054" xr:uid="{00000000-0005-0000-0000-00001E040000}"/>
    <cellStyle name="Normal 268" xfId="1055" xr:uid="{00000000-0005-0000-0000-00001F040000}"/>
    <cellStyle name="Normal 269" xfId="1056" xr:uid="{00000000-0005-0000-0000-000020040000}"/>
    <cellStyle name="Normal 27" xfId="1057" xr:uid="{00000000-0005-0000-0000-000021040000}"/>
    <cellStyle name="Normal 270" xfId="1058" xr:uid="{00000000-0005-0000-0000-000022040000}"/>
    <cellStyle name="Normal 271" xfId="1059" xr:uid="{00000000-0005-0000-0000-000023040000}"/>
    <cellStyle name="Normal 272" xfId="1060" xr:uid="{00000000-0005-0000-0000-000024040000}"/>
    <cellStyle name="Normal 273" xfId="1061" xr:uid="{00000000-0005-0000-0000-000025040000}"/>
    <cellStyle name="Normal 274" xfId="1062" xr:uid="{00000000-0005-0000-0000-000026040000}"/>
    <cellStyle name="Normal 275" xfId="1063" xr:uid="{00000000-0005-0000-0000-000027040000}"/>
    <cellStyle name="Normal 276" xfId="1064" xr:uid="{00000000-0005-0000-0000-000028040000}"/>
    <cellStyle name="Normal 277" xfId="1065" xr:uid="{00000000-0005-0000-0000-000029040000}"/>
    <cellStyle name="Normal 278" xfId="1066" xr:uid="{00000000-0005-0000-0000-00002A040000}"/>
    <cellStyle name="Normal 279" xfId="1067" xr:uid="{00000000-0005-0000-0000-00002B040000}"/>
    <cellStyle name="Normal 28" xfId="1068" xr:uid="{00000000-0005-0000-0000-00002C040000}"/>
    <cellStyle name="Normal 280" xfId="1069" xr:uid="{00000000-0005-0000-0000-00002D040000}"/>
    <cellStyle name="Normal 281" xfId="1070" xr:uid="{00000000-0005-0000-0000-00002E040000}"/>
    <cellStyle name="Normal 282" xfId="1071" xr:uid="{00000000-0005-0000-0000-00002F040000}"/>
    <cellStyle name="Normal 283" xfId="1072" xr:uid="{00000000-0005-0000-0000-000030040000}"/>
    <cellStyle name="Normal 284" xfId="1073" xr:uid="{00000000-0005-0000-0000-000031040000}"/>
    <cellStyle name="Normal 285" xfId="1074" xr:uid="{00000000-0005-0000-0000-000032040000}"/>
    <cellStyle name="Normal 286" xfId="1075" xr:uid="{00000000-0005-0000-0000-000033040000}"/>
    <cellStyle name="Normal 287" xfId="1076" xr:uid="{00000000-0005-0000-0000-000034040000}"/>
    <cellStyle name="Normal 288" xfId="1077" xr:uid="{00000000-0005-0000-0000-000035040000}"/>
    <cellStyle name="Normal 289" xfId="1078" xr:uid="{00000000-0005-0000-0000-000036040000}"/>
    <cellStyle name="Normal 29" xfId="1079" xr:uid="{00000000-0005-0000-0000-000037040000}"/>
    <cellStyle name="Normal 290" xfId="1080" xr:uid="{00000000-0005-0000-0000-000038040000}"/>
    <cellStyle name="Normal 291" xfId="1081" xr:uid="{00000000-0005-0000-0000-000039040000}"/>
    <cellStyle name="Normal 292" xfId="1082" xr:uid="{00000000-0005-0000-0000-00003A040000}"/>
    <cellStyle name="Normal 293" xfId="1083" xr:uid="{00000000-0005-0000-0000-00003B040000}"/>
    <cellStyle name="Normal 294" xfId="1084" xr:uid="{00000000-0005-0000-0000-00003C040000}"/>
    <cellStyle name="Normal 295" xfId="1085" xr:uid="{00000000-0005-0000-0000-00003D040000}"/>
    <cellStyle name="Normal 296" xfId="1086" xr:uid="{00000000-0005-0000-0000-00003E040000}"/>
    <cellStyle name="Normal 297" xfId="1087" xr:uid="{00000000-0005-0000-0000-00003F040000}"/>
    <cellStyle name="Normal 298" xfId="1088" xr:uid="{00000000-0005-0000-0000-000040040000}"/>
    <cellStyle name="Normal 299" xfId="1089" xr:uid="{00000000-0005-0000-0000-000041040000}"/>
    <cellStyle name="Normal 3" xfId="1090" xr:uid="{00000000-0005-0000-0000-000042040000}"/>
    <cellStyle name="Normal 3 2" xfId="1091" xr:uid="{00000000-0005-0000-0000-000043040000}"/>
    <cellStyle name="Normal 3 2 2" xfId="1092" xr:uid="{00000000-0005-0000-0000-000044040000}"/>
    <cellStyle name="Normal 3 3" xfId="1093" xr:uid="{00000000-0005-0000-0000-000045040000}"/>
    <cellStyle name="Normal 3 4" xfId="1094" xr:uid="{00000000-0005-0000-0000-000046040000}"/>
    <cellStyle name="Normal 3 4 2" xfId="1095" xr:uid="{00000000-0005-0000-0000-000047040000}"/>
    <cellStyle name="Normal 3 5" xfId="1096" xr:uid="{00000000-0005-0000-0000-000048040000}"/>
    <cellStyle name="Normal 3 6" xfId="1097" xr:uid="{00000000-0005-0000-0000-000049040000}"/>
    <cellStyle name="Normal 3 7" xfId="1098" xr:uid="{00000000-0005-0000-0000-00004A040000}"/>
    <cellStyle name="Normal 3 8" xfId="1099" xr:uid="{00000000-0005-0000-0000-00004B040000}"/>
    <cellStyle name="Normal 30" xfId="1100" xr:uid="{00000000-0005-0000-0000-00004C040000}"/>
    <cellStyle name="Normal 300" xfId="1101" xr:uid="{00000000-0005-0000-0000-00004D040000}"/>
    <cellStyle name="Normal 301" xfId="1102" xr:uid="{00000000-0005-0000-0000-00004E040000}"/>
    <cellStyle name="Normal 302" xfId="1103" xr:uid="{00000000-0005-0000-0000-00004F040000}"/>
    <cellStyle name="Normal 303" xfId="1104" xr:uid="{00000000-0005-0000-0000-000050040000}"/>
    <cellStyle name="Normal 304" xfId="1105" xr:uid="{00000000-0005-0000-0000-000051040000}"/>
    <cellStyle name="Normal 305" xfId="1106" xr:uid="{00000000-0005-0000-0000-000052040000}"/>
    <cellStyle name="Normal 306" xfId="1107" xr:uid="{00000000-0005-0000-0000-000053040000}"/>
    <cellStyle name="Normal 307" xfId="1108" xr:uid="{00000000-0005-0000-0000-000054040000}"/>
    <cellStyle name="Normal 308" xfId="1109" xr:uid="{00000000-0005-0000-0000-000055040000}"/>
    <cellStyle name="Normal 309" xfId="1110" xr:uid="{00000000-0005-0000-0000-000056040000}"/>
    <cellStyle name="Normal 31" xfId="1111" xr:uid="{00000000-0005-0000-0000-000057040000}"/>
    <cellStyle name="Normal 310" xfId="1112" xr:uid="{00000000-0005-0000-0000-000058040000}"/>
    <cellStyle name="Normal 311" xfId="1113" xr:uid="{00000000-0005-0000-0000-000059040000}"/>
    <cellStyle name="Normal 312" xfId="1114" xr:uid="{00000000-0005-0000-0000-00005A040000}"/>
    <cellStyle name="Normal 313" xfId="1115" xr:uid="{00000000-0005-0000-0000-00005B040000}"/>
    <cellStyle name="Normal 314" xfId="1116" xr:uid="{00000000-0005-0000-0000-00005C040000}"/>
    <cellStyle name="Normal 315" xfId="1117" xr:uid="{00000000-0005-0000-0000-00005D040000}"/>
    <cellStyle name="Normal 316" xfId="1118" xr:uid="{00000000-0005-0000-0000-00005E040000}"/>
    <cellStyle name="Normal 317" xfId="1119" xr:uid="{00000000-0005-0000-0000-00005F040000}"/>
    <cellStyle name="Normal 318" xfId="1120" xr:uid="{00000000-0005-0000-0000-000060040000}"/>
    <cellStyle name="Normal 319" xfId="1121" xr:uid="{00000000-0005-0000-0000-000061040000}"/>
    <cellStyle name="Normal 32" xfId="1122" xr:uid="{00000000-0005-0000-0000-000062040000}"/>
    <cellStyle name="Normal 320" xfId="1123" xr:uid="{00000000-0005-0000-0000-000063040000}"/>
    <cellStyle name="Normal 321" xfId="1124" xr:uid="{00000000-0005-0000-0000-000064040000}"/>
    <cellStyle name="Normal 322" xfId="1125" xr:uid="{00000000-0005-0000-0000-000065040000}"/>
    <cellStyle name="Normal 323" xfId="1126" xr:uid="{00000000-0005-0000-0000-000066040000}"/>
    <cellStyle name="Normal 324" xfId="1127" xr:uid="{00000000-0005-0000-0000-000067040000}"/>
    <cellStyle name="Normal 325" xfId="1128" xr:uid="{00000000-0005-0000-0000-000068040000}"/>
    <cellStyle name="Normal 326" xfId="1129" xr:uid="{00000000-0005-0000-0000-000069040000}"/>
    <cellStyle name="Normal 327" xfId="1130" xr:uid="{00000000-0005-0000-0000-00006A040000}"/>
    <cellStyle name="Normal 328" xfId="1131" xr:uid="{00000000-0005-0000-0000-00006B040000}"/>
    <cellStyle name="Normal 329" xfId="1132" xr:uid="{00000000-0005-0000-0000-00006C040000}"/>
    <cellStyle name="Normal 33" xfId="1133" xr:uid="{00000000-0005-0000-0000-00006D040000}"/>
    <cellStyle name="Normal 330" xfId="1134" xr:uid="{00000000-0005-0000-0000-00006E040000}"/>
    <cellStyle name="Normal 331" xfId="1135" xr:uid="{00000000-0005-0000-0000-00006F040000}"/>
    <cellStyle name="Normal 332" xfId="1136" xr:uid="{00000000-0005-0000-0000-000070040000}"/>
    <cellStyle name="Normal 333" xfId="1137" xr:uid="{00000000-0005-0000-0000-000071040000}"/>
    <cellStyle name="Normal 334" xfId="1138" xr:uid="{00000000-0005-0000-0000-000072040000}"/>
    <cellStyle name="Normal 335" xfId="1139" xr:uid="{00000000-0005-0000-0000-000073040000}"/>
    <cellStyle name="Normal 336" xfId="1140" xr:uid="{00000000-0005-0000-0000-000074040000}"/>
    <cellStyle name="Normal 337" xfId="1141" xr:uid="{00000000-0005-0000-0000-000075040000}"/>
    <cellStyle name="Normal 338" xfId="1142" xr:uid="{00000000-0005-0000-0000-000076040000}"/>
    <cellStyle name="Normal 339" xfId="1143" xr:uid="{00000000-0005-0000-0000-000077040000}"/>
    <cellStyle name="Normal 34" xfId="1144" xr:uid="{00000000-0005-0000-0000-000078040000}"/>
    <cellStyle name="Normal 340" xfId="1145" xr:uid="{00000000-0005-0000-0000-000079040000}"/>
    <cellStyle name="Normal 341" xfId="1146" xr:uid="{00000000-0005-0000-0000-00007A040000}"/>
    <cellStyle name="Normal 342" xfId="1147" xr:uid="{00000000-0005-0000-0000-00007B040000}"/>
    <cellStyle name="Normal 343" xfId="1148" xr:uid="{00000000-0005-0000-0000-00007C040000}"/>
    <cellStyle name="Normal 344" xfId="1149" xr:uid="{00000000-0005-0000-0000-00007D040000}"/>
    <cellStyle name="Normal 345" xfId="1150" xr:uid="{00000000-0005-0000-0000-00007E040000}"/>
    <cellStyle name="Normal 346" xfId="1151" xr:uid="{00000000-0005-0000-0000-00007F040000}"/>
    <cellStyle name="Normal 347" xfId="1152" xr:uid="{00000000-0005-0000-0000-000080040000}"/>
    <cellStyle name="Normal 348" xfId="1153" xr:uid="{00000000-0005-0000-0000-000081040000}"/>
    <cellStyle name="Normal 349" xfId="1154" xr:uid="{00000000-0005-0000-0000-000082040000}"/>
    <cellStyle name="Normal 35" xfId="1155" xr:uid="{00000000-0005-0000-0000-000083040000}"/>
    <cellStyle name="Normal 350" xfId="1156" xr:uid="{00000000-0005-0000-0000-000084040000}"/>
    <cellStyle name="Normal 351" xfId="1157" xr:uid="{00000000-0005-0000-0000-000085040000}"/>
    <cellStyle name="Normal 352" xfId="1158" xr:uid="{00000000-0005-0000-0000-000086040000}"/>
    <cellStyle name="Normal 353" xfId="1159" xr:uid="{00000000-0005-0000-0000-000087040000}"/>
    <cellStyle name="Normal 354" xfId="1160" xr:uid="{00000000-0005-0000-0000-000088040000}"/>
    <cellStyle name="Normal 355" xfId="1161" xr:uid="{00000000-0005-0000-0000-000089040000}"/>
    <cellStyle name="Normal 356" xfId="1162" xr:uid="{00000000-0005-0000-0000-00008A040000}"/>
    <cellStyle name="Normal 357" xfId="1163" xr:uid="{00000000-0005-0000-0000-00008B040000}"/>
    <cellStyle name="Normal 358" xfId="1164" xr:uid="{00000000-0005-0000-0000-00008C040000}"/>
    <cellStyle name="Normal 359" xfId="1165" xr:uid="{00000000-0005-0000-0000-00008D040000}"/>
    <cellStyle name="Normal 36" xfId="1166" xr:uid="{00000000-0005-0000-0000-00008E040000}"/>
    <cellStyle name="Normal 360" xfId="1167" xr:uid="{00000000-0005-0000-0000-00008F040000}"/>
    <cellStyle name="Normal 361" xfId="1168" xr:uid="{00000000-0005-0000-0000-000090040000}"/>
    <cellStyle name="Normal 362" xfId="1169" xr:uid="{00000000-0005-0000-0000-000091040000}"/>
    <cellStyle name="Normal 363" xfId="1170" xr:uid="{00000000-0005-0000-0000-000092040000}"/>
    <cellStyle name="Normal 364" xfId="1171" xr:uid="{00000000-0005-0000-0000-000093040000}"/>
    <cellStyle name="Normal 365" xfId="1172" xr:uid="{00000000-0005-0000-0000-000094040000}"/>
    <cellStyle name="Normal 366" xfId="1173" xr:uid="{00000000-0005-0000-0000-000095040000}"/>
    <cellStyle name="Normal 367" xfId="1174" xr:uid="{00000000-0005-0000-0000-000096040000}"/>
    <cellStyle name="Normal 368" xfId="1175" xr:uid="{00000000-0005-0000-0000-000097040000}"/>
    <cellStyle name="Normal 369" xfId="1176" xr:uid="{00000000-0005-0000-0000-000098040000}"/>
    <cellStyle name="Normal 37" xfId="1177" xr:uid="{00000000-0005-0000-0000-000099040000}"/>
    <cellStyle name="Normal 370" xfId="1178" xr:uid="{00000000-0005-0000-0000-00009A040000}"/>
    <cellStyle name="Normal 371" xfId="1179" xr:uid="{00000000-0005-0000-0000-00009B040000}"/>
    <cellStyle name="Normal 372" xfId="1180" xr:uid="{00000000-0005-0000-0000-00009C040000}"/>
    <cellStyle name="Normal 373" xfId="1181" xr:uid="{00000000-0005-0000-0000-00009D040000}"/>
    <cellStyle name="Normal 374" xfId="1182" xr:uid="{00000000-0005-0000-0000-00009E040000}"/>
    <cellStyle name="Normal 375" xfId="1183" xr:uid="{00000000-0005-0000-0000-00009F040000}"/>
    <cellStyle name="Normal 376" xfId="1184" xr:uid="{00000000-0005-0000-0000-0000A0040000}"/>
    <cellStyle name="Normal 377" xfId="1185" xr:uid="{00000000-0005-0000-0000-0000A1040000}"/>
    <cellStyle name="Normal 378" xfId="1186" xr:uid="{00000000-0005-0000-0000-0000A2040000}"/>
    <cellStyle name="Normal 379" xfId="1187" xr:uid="{00000000-0005-0000-0000-0000A3040000}"/>
    <cellStyle name="Normal 38" xfId="1188" xr:uid="{00000000-0005-0000-0000-0000A4040000}"/>
    <cellStyle name="Normal 380" xfId="1189" xr:uid="{00000000-0005-0000-0000-0000A5040000}"/>
    <cellStyle name="Normal 381" xfId="1190" xr:uid="{00000000-0005-0000-0000-0000A6040000}"/>
    <cellStyle name="Normal 382" xfId="1191" xr:uid="{00000000-0005-0000-0000-0000A7040000}"/>
    <cellStyle name="Normal 383" xfId="1192" xr:uid="{00000000-0005-0000-0000-0000A8040000}"/>
    <cellStyle name="Normal 384" xfId="1193" xr:uid="{00000000-0005-0000-0000-0000A9040000}"/>
    <cellStyle name="Normal 385" xfId="1194" xr:uid="{00000000-0005-0000-0000-0000AA040000}"/>
    <cellStyle name="Normal 386" xfId="1195" xr:uid="{00000000-0005-0000-0000-0000AB040000}"/>
    <cellStyle name="Normal 387" xfId="1196" xr:uid="{00000000-0005-0000-0000-0000AC040000}"/>
    <cellStyle name="Normal 388" xfId="1197" xr:uid="{00000000-0005-0000-0000-0000AD040000}"/>
    <cellStyle name="Normal 389" xfId="1198" xr:uid="{00000000-0005-0000-0000-0000AE040000}"/>
    <cellStyle name="Normal 39" xfId="1199" xr:uid="{00000000-0005-0000-0000-0000AF040000}"/>
    <cellStyle name="Normal 390" xfId="1200" xr:uid="{00000000-0005-0000-0000-0000B0040000}"/>
    <cellStyle name="Normal 391" xfId="1201" xr:uid="{00000000-0005-0000-0000-0000B1040000}"/>
    <cellStyle name="Normal 392" xfId="1202" xr:uid="{00000000-0005-0000-0000-0000B2040000}"/>
    <cellStyle name="Normal 393" xfId="1203" xr:uid="{00000000-0005-0000-0000-0000B3040000}"/>
    <cellStyle name="Normal 394" xfId="1204" xr:uid="{00000000-0005-0000-0000-0000B4040000}"/>
    <cellStyle name="Normal 395" xfId="1205" xr:uid="{00000000-0005-0000-0000-0000B5040000}"/>
    <cellStyle name="Normal 396" xfId="1206" xr:uid="{00000000-0005-0000-0000-0000B6040000}"/>
    <cellStyle name="Normal 397" xfId="1207" xr:uid="{00000000-0005-0000-0000-0000B7040000}"/>
    <cellStyle name="Normal 398" xfId="1208" xr:uid="{00000000-0005-0000-0000-0000B8040000}"/>
    <cellStyle name="Normal 399" xfId="1209" xr:uid="{00000000-0005-0000-0000-0000B9040000}"/>
    <cellStyle name="Normal 4" xfId="1210" xr:uid="{00000000-0005-0000-0000-0000BA040000}"/>
    <cellStyle name="Normal 4 2" xfId="1211" xr:uid="{00000000-0005-0000-0000-0000BB040000}"/>
    <cellStyle name="Normal 4 3" xfId="1212" xr:uid="{00000000-0005-0000-0000-0000BC040000}"/>
    <cellStyle name="Normal 40" xfId="1213" xr:uid="{00000000-0005-0000-0000-0000BD040000}"/>
    <cellStyle name="Normal 400" xfId="1214" xr:uid="{00000000-0005-0000-0000-0000BE040000}"/>
    <cellStyle name="Normal 401" xfId="1215" xr:uid="{00000000-0005-0000-0000-0000BF040000}"/>
    <cellStyle name="Normal 402" xfId="1216" xr:uid="{00000000-0005-0000-0000-0000C0040000}"/>
    <cellStyle name="Normal 403" xfId="1217" xr:uid="{00000000-0005-0000-0000-0000C1040000}"/>
    <cellStyle name="Normal 404" xfId="1218" xr:uid="{00000000-0005-0000-0000-0000C2040000}"/>
    <cellStyle name="Normal 405" xfId="1219" xr:uid="{00000000-0005-0000-0000-0000C3040000}"/>
    <cellStyle name="Normal 406" xfId="1220" xr:uid="{00000000-0005-0000-0000-0000C4040000}"/>
    <cellStyle name="Normal 407" xfId="1221" xr:uid="{00000000-0005-0000-0000-0000C5040000}"/>
    <cellStyle name="Normal 408" xfId="1222" xr:uid="{00000000-0005-0000-0000-0000C6040000}"/>
    <cellStyle name="Normal 409" xfId="1223" xr:uid="{00000000-0005-0000-0000-0000C7040000}"/>
    <cellStyle name="Normal 41" xfId="1224" xr:uid="{00000000-0005-0000-0000-0000C8040000}"/>
    <cellStyle name="Normal 410" xfId="1225" xr:uid="{00000000-0005-0000-0000-0000C9040000}"/>
    <cellStyle name="Normal 411" xfId="1226" xr:uid="{00000000-0005-0000-0000-0000CA040000}"/>
    <cellStyle name="Normal 412" xfId="1227" xr:uid="{00000000-0005-0000-0000-0000CB040000}"/>
    <cellStyle name="Normal 413" xfId="1228" xr:uid="{00000000-0005-0000-0000-0000CC040000}"/>
    <cellStyle name="Normal 414" xfId="1229" xr:uid="{00000000-0005-0000-0000-0000CD040000}"/>
    <cellStyle name="Normal 415" xfId="1230" xr:uid="{00000000-0005-0000-0000-0000CE040000}"/>
    <cellStyle name="Normal 416" xfId="1231" xr:uid="{00000000-0005-0000-0000-0000CF040000}"/>
    <cellStyle name="Normal 417" xfId="1232" xr:uid="{00000000-0005-0000-0000-0000D0040000}"/>
    <cellStyle name="Normal 418" xfId="1233" xr:uid="{00000000-0005-0000-0000-0000D1040000}"/>
    <cellStyle name="Normal 419" xfId="1234" xr:uid="{00000000-0005-0000-0000-0000D2040000}"/>
    <cellStyle name="Normal 42" xfId="1235" xr:uid="{00000000-0005-0000-0000-0000D3040000}"/>
    <cellStyle name="Normal 420" xfId="1236" xr:uid="{00000000-0005-0000-0000-0000D4040000}"/>
    <cellStyle name="Normal 421" xfId="1237" xr:uid="{00000000-0005-0000-0000-0000D5040000}"/>
    <cellStyle name="Normal 422" xfId="1238" xr:uid="{00000000-0005-0000-0000-0000D6040000}"/>
    <cellStyle name="Normal 423" xfId="1239" xr:uid="{00000000-0005-0000-0000-0000D7040000}"/>
    <cellStyle name="Normal 424" xfId="1240" xr:uid="{00000000-0005-0000-0000-0000D8040000}"/>
    <cellStyle name="Normal 425" xfId="1241" xr:uid="{00000000-0005-0000-0000-0000D9040000}"/>
    <cellStyle name="Normal 426" xfId="1242" xr:uid="{00000000-0005-0000-0000-0000DA040000}"/>
    <cellStyle name="Normal 427" xfId="1243" xr:uid="{00000000-0005-0000-0000-0000DB040000}"/>
    <cellStyle name="Normal 428" xfId="1244" xr:uid="{00000000-0005-0000-0000-0000DC040000}"/>
    <cellStyle name="Normal 429" xfId="1245" xr:uid="{00000000-0005-0000-0000-0000DD040000}"/>
    <cellStyle name="Normal 43" xfId="1246" xr:uid="{00000000-0005-0000-0000-0000DE040000}"/>
    <cellStyle name="Normal 430" xfId="1247" xr:uid="{00000000-0005-0000-0000-0000DF040000}"/>
    <cellStyle name="Normal 431" xfId="1248" xr:uid="{00000000-0005-0000-0000-0000E0040000}"/>
    <cellStyle name="Normal 432" xfId="1249" xr:uid="{00000000-0005-0000-0000-0000E1040000}"/>
    <cellStyle name="Normal 433" xfId="1250" xr:uid="{00000000-0005-0000-0000-0000E2040000}"/>
    <cellStyle name="Normal 434" xfId="1251" xr:uid="{00000000-0005-0000-0000-0000E3040000}"/>
    <cellStyle name="Normal 435" xfId="1252" xr:uid="{00000000-0005-0000-0000-0000E4040000}"/>
    <cellStyle name="Normal 436" xfId="1253" xr:uid="{00000000-0005-0000-0000-0000E5040000}"/>
    <cellStyle name="Normal 437" xfId="1254" xr:uid="{00000000-0005-0000-0000-0000E6040000}"/>
    <cellStyle name="Normal 438" xfId="1255" xr:uid="{00000000-0005-0000-0000-0000E7040000}"/>
    <cellStyle name="Normal 439" xfId="1256" xr:uid="{00000000-0005-0000-0000-0000E8040000}"/>
    <cellStyle name="Normal 44" xfId="1257" xr:uid="{00000000-0005-0000-0000-0000E9040000}"/>
    <cellStyle name="Normal 440" xfId="1258" xr:uid="{00000000-0005-0000-0000-0000EA040000}"/>
    <cellStyle name="Normal 441" xfId="1259" xr:uid="{00000000-0005-0000-0000-0000EB040000}"/>
    <cellStyle name="Normal 442" xfId="1260" xr:uid="{00000000-0005-0000-0000-0000EC040000}"/>
    <cellStyle name="Normal 443" xfId="1261" xr:uid="{00000000-0005-0000-0000-0000ED040000}"/>
    <cellStyle name="Normal 444" xfId="1262" xr:uid="{00000000-0005-0000-0000-0000EE040000}"/>
    <cellStyle name="Normal 445" xfId="1263" xr:uid="{00000000-0005-0000-0000-0000EF040000}"/>
    <cellStyle name="Normal 446" xfId="1264" xr:uid="{00000000-0005-0000-0000-0000F0040000}"/>
    <cellStyle name="Normal 447" xfId="1265" xr:uid="{00000000-0005-0000-0000-0000F1040000}"/>
    <cellStyle name="Normal 448" xfId="1266" xr:uid="{00000000-0005-0000-0000-0000F2040000}"/>
    <cellStyle name="Normal 449" xfId="1267" xr:uid="{00000000-0005-0000-0000-0000F3040000}"/>
    <cellStyle name="Normal 45" xfId="1268" xr:uid="{00000000-0005-0000-0000-0000F4040000}"/>
    <cellStyle name="Normal 450" xfId="1269" xr:uid="{00000000-0005-0000-0000-0000F5040000}"/>
    <cellStyle name="Normal 451" xfId="1270" xr:uid="{00000000-0005-0000-0000-0000F6040000}"/>
    <cellStyle name="Normal 452" xfId="1271" xr:uid="{00000000-0005-0000-0000-0000F7040000}"/>
    <cellStyle name="Normal 453" xfId="1272" xr:uid="{00000000-0005-0000-0000-0000F8040000}"/>
    <cellStyle name="Normal 454" xfId="1273" xr:uid="{00000000-0005-0000-0000-0000F9040000}"/>
    <cellStyle name="Normal 455" xfId="1274" xr:uid="{00000000-0005-0000-0000-0000FA040000}"/>
    <cellStyle name="Normal 456" xfId="1275" xr:uid="{00000000-0005-0000-0000-0000FB040000}"/>
    <cellStyle name="Normal 457" xfId="1276" xr:uid="{00000000-0005-0000-0000-0000FC040000}"/>
    <cellStyle name="Normal 458" xfId="1277" xr:uid="{00000000-0005-0000-0000-0000FD040000}"/>
    <cellStyle name="Normal 459" xfId="1278" xr:uid="{00000000-0005-0000-0000-0000FE040000}"/>
    <cellStyle name="Normal 46" xfId="1279" xr:uid="{00000000-0005-0000-0000-0000FF040000}"/>
    <cellStyle name="Normal 460" xfId="1280" xr:uid="{00000000-0005-0000-0000-000000050000}"/>
    <cellStyle name="Normal 461" xfId="1281" xr:uid="{00000000-0005-0000-0000-000001050000}"/>
    <cellStyle name="Normal 462" xfId="1282" xr:uid="{00000000-0005-0000-0000-000002050000}"/>
    <cellStyle name="Normal 463" xfId="1283" xr:uid="{00000000-0005-0000-0000-000003050000}"/>
    <cellStyle name="Normal 464" xfId="1284" xr:uid="{00000000-0005-0000-0000-000004050000}"/>
    <cellStyle name="Normal 465" xfId="1285" xr:uid="{00000000-0005-0000-0000-000005050000}"/>
    <cellStyle name="Normal 466" xfId="1286" xr:uid="{00000000-0005-0000-0000-000006050000}"/>
    <cellStyle name="Normal 467" xfId="1287" xr:uid="{00000000-0005-0000-0000-000007050000}"/>
    <cellStyle name="Normal 468" xfId="1288" xr:uid="{00000000-0005-0000-0000-000008050000}"/>
    <cellStyle name="Normal 469" xfId="1289" xr:uid="{00000000-0005-0000-0000-000009050000}"/>
    <cellStyle name="Normal 47" xfId="1290" xr:uid="{00000000-0005-0000-0000-00000A050000}"/>
    <cellStyle name="Normal 47 2" xfId="1291" xr:uid="{00000000-0005-0000-0000-00000B050000}"/>
    <cellStyle name="Normal 470" xfId="1292" xr:uid="{00000000-0005-0000-0000-00000C050000}"/>
    <cellStyle name="Normal 471" xfId="1293" xr:uid="{00000000-0005-0000-0000-00000D050000}"/>
    <cellStyle name="Normal 472" xfId="1294" xr:uid="{00000000-0005-0000-0000-00000E050000}"/>
    <cellStyle name="Normal 473" xfId="1295" xr:uid="{00000000-0005-0000-0000-00000F050000}"/>
    <cellStyle name="Normal 474" xfId="1296" xr:uid="{00000000-0005-0000-0000-000010050000}"/>
    <cellStyle name="Normal 475" xfId="1297" xr:uid="{00000000-0005-0000-0000-000011050000}"/>
    <cellStyle name="Normal 476" xfId="1298" xr:uid="{00000000-0005-0000-0000-000012050000}"/>
    <cellStyle name="Normal 477" xfId="1299" xr:uid="{00000000-0005-0000-0000-000013050000}"/>
    <cellStyle name="Normal 478" xfId="1300" xr:uid="{00000000-0005-0000-0000-000014050000}"/>
    <cellStyle name="Normal 479" xfId="1301" xr:uid="{00000000-0005-0000-0000-000015050000}"/>
    <cellStyle name="Normal 48" xfId="1302" xr:uid="{00000000-0005-0000-0000-000016050000}"/>
    <cellStyle name="Normal 48 2" xfId="1303" xr:uid="{00000000-0005-0000-0000-000017050000}"/>
    <cellStyle name="Normal 480" xfId="1304" xr:uid="{00000000-0005-0000-0000-000018050000}"/>
    <cellStyle name="Normal 481" xfId="1305" xr:uid="{00000000-0005-0000-0000-000019050000}"/>
    <cellStyle name="Normal 482" xfId="1306" xr:uid="{00000000-0005-0000-0000-00001A050000}"/>
    <cellStyle name="Normal 483" xfId="1307" xr:uid="{00000000-0005-0000-0000-00001B050000}"/>
    <cellStyle name="Normal 484" xfId="1308" xr:uid="{00000000-0005-0000-0000-00001C050000}"/>
    <cellStyle name="Normal 485" xfId="1309" xr:uid="{00000000-0005-0000-0000-00001D050000}"/>
    <cellStyle name="Normal 486" xfId="1310" xr:uid="{00000000-0005-0000-0000-00001E050000}"/>
    <cellStyle name="Normal 487" xfId="1311" xr:uid="{00000000-0005-0000-0000-00001F050000}"/>
    <cellStyle name="Normal 488" xfId="1312" xr:uid="{00000000-0005-0000-0000-000020050000}"/>
    <cellStyle name="Normal 489" xfId="1313" xr:uid="{00000000-0005-0000-0000-000021050000}"/>
    <cellStyle name="Normal 49" xfId="1314" xr:uid="{00000000-0005-0000-0000-000022050000}"/>
    <cellStyle name="Normal 49 2" xfId="1315" xr:uid="{00000000-0005-0000-0000-000023050000}"/>
    <cellStyle name="Normal 490" xfId="1316" xr:uid="{00000000-0005-0000-0000-000024050000}"/>
    <cellStyle name="Normal 491" xfId="1317" xr:uid="{00000000-0005-0000-0000-000025050000}"/>
    <cellStyle name="Normal 492" xfId="1318" xr:uid="{00000000-0005-0000-0000-000026050000}"/>
    <cellStyle name="Normal 493" xfId="1319" xr:uid="{00000000-0005-0000-0000-000027050000}"/>
    <cellStyle name="Normal 494" xfId="1320" xr:uid="{00000000-0005-0000-0000-000028050000}"/>
    <cellStyle name="Normal 495" xfId="1321" xr:uid="{00000000-0005-0000-0000-000029050000}"/>
    <cellStyle name="Normal 496" xfId="1322" xr:uid="{00000000-0005-0000-0000-00002A050000}"/>
    <cellStyle name="Normal 497" xfId="1323" xr:uid="{00000000-0005-0000-0000-00002B050000}"/>
    <cellStyle name="Normal 498" xfId="1324" xr:uid="{00000000-0005-0000-0000-00002C050000}"/>
    <cellStyle name="Normal 499" xfId="1325" xr:uid="{00000000-0005-0000-0000-00002D050000}"/>
    <cellStyle name="Normal 5" xfId="1326" xr:uid="{00000000-0005-0000-0000-00002E050000}"/>
    <cellStyle name="Normal 5 2" xfId="1327" xr:uid="{00000000-0005-0000-0000-00002F050000}"/>
    <cellStyle name="Normal 5 2 2" xfId="1328" xr:uid="{00000000-0005-0000-0000-000030050000}"/>
    <cellStyle name="Normal 5 2 3" xfId="1329" xr:uid="{00000000-0005-0000-0000-000031050000}"/>
    <cellStyle name="Normal 5 3" xfId="1330" xr:uid="{00000000-0005-0000-0000-000032050000}"/>
    <cellStyle name="Normal 5 3 2" xfId="1331" xr:uid="{00000000-0005-0000-0000-000033050000}"/>
    <cellStyle name="Normal 5 4" xfId="1332" xr:uid="{00000000-0005-0000-0000-000034050000}"/>
    <cellStyle name="Normal 5 5" xfId="1333" xr:uid="{00000000-0005-0000-0000-000035050000}"/>
    <cellStyle name="Normal 50" xfId="1334" xr:uid="{00000000-0005-0000-0000-000036050000}"/>
    <cellStyle name="Normal 50 2" xfId="1335" xr:uid="{00000000-0005-0000-0000-000037050000}"/>
    <cellStyle name="Normal 50 3" xfId="1336" xr:uid="{00000000-0005-0000-0000-000038050000}"/>
    <cellStyle name="Normal 500" xfId="1337" xr:uid="{00000000-0005-0000-0000-000039050000}"/>
    <cellStyle name="Normal 501" xfId="1338" xr:uid="{00000000-0005-0000-0000-00003A050000}"/>
    <cellStyle name="Normal 502" xfId="1339" xr:uid="{00000000-0005-0000-0000-00003B050000}"/>
    <cellStyle name="Normal 503" xfId="1340" xr:uid="{00000000-0005-0000-0000-00003C050000}"/>
    <cellStyle name="Normal 504" xfId="1341" xr:uid="{00000000-0005-0000-0000-00003D050000}"/>
    <cellStyle name="Normal 505" xfId="1342" xr:uid="{00000000-0005-0000-0000-00003E050000}"/>
    <cellStyle name="Normal 506" xfId="1343" xr:uid="{00000000-0005-0000-0000-00003F050000}"/>
    <cellStyle name="Normal 507" xfId="1344" xr:uid="{00000000-0005-0000-0000-000040050000}"/>
    <cellStyle name="Normal 508" xfId="1345" xr:uid="{00000000-0005-0000-0000-000041050000}"/>
    <cellStyle name="Normal 509" xfId="1346" xr:uid="{00000000-0005-0000-0000-000042050000}"/>
    <cellStyle name="Normal 51" xfId="1347" xr:uid="{00000000-0005-0000-0000-000043050000}"/>
    <cellStyle name="Normal 51 2" xfId="1348" xr:uid="{00000000-0005-0000-0000-000044050000}"/>
    <cellStyle name="Normal 51 3" xfId="1349" xr:uid="{00000000-0005-0000-0000-000045050000}"/>
    <cellStyle name="Normal 510" xfId="1350" xr:uid="{00000000-0005-0000-0000-000046050000}"/>
    <cellStyle name="Normal 511" xfId="1351" xr:uid="{00000000-0005-0000-0000-000047050000}"/>
    <cellStyle name="Normal 512" xfId="1352" xr:uid="{00000000-0005-0000-0000-000048050000}"/>
    <cellStyle name="Normal 513" xfId="1353" xr:uid="{00000000-0005-0000-0000-000049050000}"/>
    <cellStyle name="Normal 514" xfId="1354" xr:uid="{00000000-0005-0000-0000-00004A050000}"/>
    <cellStyle name="Normal 515" xfId="1355" xr:uid="{00000000-0005-0000-0000-00004B050000}"/>
    <cellStyle name="Normal 516" xfId="1356" xr:uid="{00000000-0005-0000-0000-00004C050000}"/>
    <cellStyle name="Normal 517" xfId="1357" xr:uid="{00000000-0005-0000-0000-00004D050000}"/>
    <cellStyle name="Normal 518" xfId="1358" xr:uid="{00000000-0005-0000-0000-00004E050000}"/>
    <cellStyle name="Normal 519" xfId="1359" xr:uid="{00000000-0005-0000-0000-00004F050000}"/>
    <cellStyle name="Normal 52" xfId="1360" xr:uid="{00000000-0005-0000-0000-000050050000}"/>
    <cellStyle name="Normal 52 2" xfId="1361" xr:uid="{00000000-0005-0000-0000-000051050000}"/>
    <cellStyle name="Normal 520" xfId="1362" xr:uid="{00000000-0005-0000-0000-000052050000}"/>
    <cellStyle name="Normal 521" xfId="1363" xr:uid="{00000000-0005-0000-0000-000053050000}"/>
    <cellStyle name="Normal 522" xfId="1364" xr:uid="{00000000-0005-0000-0000-000054050000}"/>
    <cellStyle name="Normal 523" xfId="1365" xr:uid="{00000000-0005-0000-0000-000055050000}"/>
    <cellStyle name="Normal 524" xfId="1366" xr:uid="{00000000-0005-0000-0000-000056050000}"/>
    <cellStyle name="Normal 525" xfId="1367" xr:uid="{00000000-0005-0000-0000-000057050000}"/>
    <cellStyle name="Normal 526" xfId="1368" xr:uid="{00000000-0005-0000-0000-000058050000}"/>
    <cellStyle name="Normal 527" xfId="1369" xr:uid="{00000000-0005-0000-0000-000059050000}"/>
    <cellStyle name="Normal 528" xfId="1370" xr:uid="{00000000-0005-0000-0000-00005A050000}"/>
    <cellStyle name="Normal 529" xfId="1371" xr:uid="{00000000-0005-0000-0000-00005B050000}"/>
    <cellStyle name="Normal 53" xfId="1372" xr:uid="{00000000-0005-0000-0000-00005C050000}"/>
    <cellStyle name="Normal 53 2" xfId="1373" xr:uid="{00000000-0005-0000-0000-00005D050000}"/>
    <cellStyle name="Normal 53 3" xfId="1374" xr:uid="{00000000-0005-0000-0000-00005E050000}"/>
    <cellStyle name="Normal 53 4" xfId="1375" xr:uid="{00000000-0005-0000-0000-00005F050000}"/>
    <cellStyle name="Normal 530" xfId="1376" xr:uid="{00000000-0005-0000-0000-000060050000}"/>
    <cellStyle name="Normal 531" xfId="1377" xr:uid="{00000000-0005-0000-0000-000061050000}"/>
    <cellStyle name="Normal 532" xfId="1378" xr:uid="{00000000-0005-0000-0000-000062050000}"/>
    <cellStyle name="Normal 533" xfId="1379" xr:uid="{00000000-0005-0000-0000-000063050000}"/>
    <cellStyle name="Normal 534" xfId="1380" xr:uid="{00000000-0005-0000-0000-000064050000}"/>
    <cellStyle name="Normal 535" xfId="1381" xr:uid="{00000000-0005-0000-0000-000065050000}"/>
    <cellStyle name="Normal 536" xfId="1382" xr:uid="{00000000-0005-0000-0000-000066050000}"/>
    <cellStyle name="Normal 537" xfId="1383" xr:uid="{00000000-0005-0000-0000-000067050000}"/>
    <cellStyle name="Normal 538" xfId="1384" xr:uid="{00000000-0005-0000-0000-000068050000}"/>
    <cellStyle name="Normal 539" xfId="1385" xr:uid="{00000000-0005-0000-0000-000069050000}"/>
    <cellStyle name="Normal 54" xfId="1386" xr:uid="{00000000-0005-0000-0000-00006A050000}"/>
    <cellStyle name="Normal 54 2" xfId="1387" xr:uid="{00000000-0005-0000-0000-00006B050000}"/>
    <cellStyle name="Normal 54 3" xfId="1388" xr:uid="{00000000-0005-0000-0000-00006C050000}"/>
    <cellStyle name="Normal 54 4" xfId="1389" xr:uid="{00000000-0005-0000-0000-00006D050000}"/>
    <cellStyle name="Normal 540" xfId="1390" xr:uid="{00000000-0005-0000-0000-00006E050000}"/>
    <cellStyle name="Normal 541" xfId="1391" xr:uid="{00000000-0005-0000-0000-00006F050000}"/>
    <cellStyle name="Normal 542" xfId="1392" xr:uid="{00000000-0005-0000-0000-000070050000}"/>
    <cellStyle name="Normal 543" xfId="1393" xr:uid="{00000000-0005-0000-0000-000071050000}"/>
    <cellStyle name="Normal 544" xfId="1394" xr:uid="{00000000-0005-0000-0000-000072050000}"/>
    <cellStyle name="Normal 545" xfId="1395" xr:uid="{00000000-0005-0000-0000-000073050000}"/>
    <cellStyle name="Normal 546" xfId="1396" xr:uid="{00000000-0005-0000-0000-000074050000}"/>
    <cellStyle name="Normal 547" xfId="1397" xr:uid="{00000000-0005-0000-0000-000075050000}"/>
    <cellStyle name="Normal 548" xfId="1398" xr:uid="{00000000-0005-0000-0000-000076050000}"/>
    <cellStyle name="Normal 549" xfId="1399" xr:uid="{00000000-0005-0000-0000-000077050000}"/>
    <cellStyle name="Normal 55" xfId="1400" xr:uid="{00000000-0005-0000-0000-000078050000}"/>
    <cellStyle name="Normal 55 2" xfId="1401" xr:uid="{00000000-0005-0000-0000-000079050000}"/>
    <cellStyle name="Normal 55 3" xfId="1402" xr:uid="{00000000-0005-0000-0000-00007A050000}"/>
    <cellStyle name="Normal 55 4" xfId="1403" xr:uid="{00000000-0005-0000-0000-00007B050000}"/>
    <cellStyle name="Normal 550" xfId="1404" xr:uid="{00000000-0005-0000-0000-00007C050000}"/>
    <cellStyle name="Normal 551" xfId="1405" xr:uid="{00000000-0005-0000-0000-00007D050000}"/>
    <cellStyle name="Normal 552" xfId="1406" xr:uid="{00000000-0005-0000-0000-00007E050000}"/>
    <cellStyle name="Normal 553" xfId="1407" xr:uid="{00000000-0005-0000-0000-00007F050000}"/>
    <cellStyle name="Normal 554" xfId="1408" xr:uid="{00000000-0005-0000-0000-000080050000}"/>
    <cellStyle name="Normal 555" xfId="1409" xr:uid="{00000000-0005-0000-0000-000081050000}"/>
    <cellStyle name="Normal 556" xfId="1410" xr:uid="{00000000-0005-0000-0000-000082050000}"/>
    <cellStyle name="Normal 557" xfId="1411" xr:uid="{00000000-0005-0000-0000-000083050000}"/>
    <cellStyle name="Normal 558" xfId="1412" xr:uid="{00000000-0005-0000-0000-000084050000}"/>
    <cellStyle name="Normal 559" xfId="1413" xr:uid="{00000000-0005-0000-0000-000085050000}"/>
    <cellStyle name="Normal 56" xfId="1414" xr:uid="{00000000-0005-0000-0000-000086050000}"/>
    <cellStyle name="Normal 56 2" xfId="1415" xr:uid="{00000000-0005-0000-0000-000087050000}"/>
    <cellStyle name="Normal 56 3" xfId="1416" xr:uid="{00000000-0005-0000-0000-000088050000}"/>
    <cellStyle name="Normal 56 4" xfId="1417" xr:uid="{00000000-0005-0000-0000-000089050000}"/>
    <cellStyle name="Normal 560" xfId="1418" xr:uid="{00000000-0005-0000-0000-00008A050000}"/>
    <cellStyle name="Normal 561" xfId="1419" xr:uid="{00000000-0005-0000-0000-00008B050000}"/>
    <cellStyle name="Normal 562" xfId="1420" xr:uid="{00000000-0005-0000-0000-00008C050000}"/>
    <cellStyle name="Normal 563" xfId="1421" xr:uid="{00000000-0005-0000-0000-00008D050000}"/>
    <cellStyle name="Normal 564" xfId="1422" xr:uid="{00000000-0005-0000-0000-00008E050000}"/>
    <cellStyle name="Normal 565" xfId="1423" xr:uid="{00000000-0005-0000-0000-00008F050000}"/>
    <cellStyle name="Normal 566" xfId="1424" xr:uid="{00000000-0005-0000-0000-000090050000}"/>
    <cellStyle name="Normal 567" xfId="1425" xr:uid="{00000000-0005-0000-0000-000091050000}"/>
    <cellStyle name="Normal 568" xfId="1426" xr:uid="{00000000-0005-0000-0000-000092050000}"/>
    <cellStyle name="Normal 569" xfId="1427" xr:uid="{00000000-0005-0000-0000-000093050000}"/>
    <cellStyle name="Normal 57" xfId="1428" xr:uid="{00000000-0005-0000-0000-000094050000}"/>
    <cellStyle name="Normal 57 2" xfId="1429" xr:uid="{00000000-0005-0000-0000-000095050000}"/>
    <cellStyle name="Normal 57 3" xfId="1430" xr:uid="{00000000-0005-0000-0000-000096050000}"/>
    <cellStyle name="Normal 57 4" xfId="1431" xr:uid="{00000000-0005-0000-0000-000097050000}"/>
    <cellStyle name="Normal 570" xfId="1432" xr:uid="{00000000-0005-0000-0000-000098050000}"/>
    <cellStyle name="Normal 571" xfId="1433" xr:uid="{00000000-0005-0000-0000-000099050000}"/>
    <cellStyle name="Normal 572" xfId="1434" xr:uid="{00000000-0005-0000-0000-00009A050000}"/>
    <cellStyle name="Normal 573" xfId="1435" xr:uid="{00000000-0005-0000-0000-00009B050000}"/>
    <cellStyle name="Normal 574" xfId="1436" xr:uid="{00000000-0005-0000-0000-00009C050000}"/>
    <cellStyle name="Normal 575" xfId="1437" xr:uid="{00000000-0005-0000-0000-00009D050000}"/>
    <cellStyle name="Normal 576" xfId="1438" xr:uid="{00000000-0005-0000-0000-00009E050000}"/>
    <cellStyle name="Normal 577" xfId="1439" xr:uid="{00000000-0005-0000-0000-00009F050000}"/>
    <cellStyle name="Normal 578" xfId="1440" xr:uid="{00000000-0005-0000-0000-0000A0050000}"/>
    <cellStyle name="Normal 579" xfId="1441" xr:uid="{00000000-0005-0000-0000-0000A1050000}"/>
    <cellStyle name="Normal 58" xfId="1442" xr:uid="{00000000-0005-0000-0000-0000A2050000}"/>
    <cellStyle name="Normal 58 2" xfId="1443" xr:uid="{00000000-0005-0000-0000-0000A3050000}"/>
    <cellStyle name="Normal 58 3" xfId="1444" xr:uid="{00000000-0005-0000-0000-0000A4050000}"/>
    <cellStyle name="Normal 58 4" xfId="1445" xr:uid="{00000000-0005-0000-0000-0000A5050000}"/>
    <cellStyle name="Normal 580" xfId="1446" xr:uid="{00000000-0005-0000-0000-0000A6050000}"/>
    <cellStyle name="Normal 581" xfId="1447" xr:uid="{00000000-0005-0000-0000-0000A7050000}"/>
    <cellStyle name="Normal 582" xfId="1448" xr:uid="{00000000-0005-0000-0000-0000A8050000}"/>
    <cellStyle name="Normal 583" xfId="1449" xr:uid="{00000000-0005-0000-0000-0000A9050000}"/>
    <cellStyle name="Normal 584" xfId="1450" xr:uid="{00000000-0005-0000-0000-0000AA050000}"/>
    <cellStyle name="Normal 585" xfId="1451" xr:uid="{00000000-0005-0000-0000-0000AB050000}"/>
    <cellStyle name="Normal 586" xfId="1452" xr:uid="{00000000-0005-0000-0000-0000AC050000}"/>
    <cellStyle name="Normal 587" xfId="1453" xr:uid="{00000000-0005-0000-0000-0000AD050000}"/>
    <cellStyle name="Normal 588" xfId="1454" xr:uid="{00000000-0005-0000-0000-0000AE050000}"/>
    <cellStyle name="Normal 589" xfId="1455" xr:uid="{00000000-0005-0000-0000-0000AF050000}"/>
    <cellStyle name="Normal 59" xfId="1456" xr:uid="{00000000-0005-0000-0000-0000B0050000}"/>
    <cellStyle name="Normal 59 2" xfId="1457" xr:uid="{00000000-0005-0000-0000-0000B1050000}"/>
    <cellStyle name="Normal 590" xfId="1458" xr:uid="{00000000-0005-0000-0000-0000B2050000}"/>
    <cellStyle name="Normal 591" xfId="1459" xr:uid="{00000000-0005-0000-0000-0000B3050000}"/>
    <cellStyle name="Normal 592" xfId="1460" xr:uid="{00000000-0005-0000-0000-0000B4050000}"/>
    <cellStyle name="Normal 593" xfId="1461" xr:uid="{00000000-0005-0000-0000-0000B5050000}"/>
    <cellStyle name="Normal 594" xfId="1462" xr:uid="{00000000-0005-0000-0000-0000B6050000}"/>
    <cellStyle name="Normal 595" xfId="1463" xr:uid="{00000000-0005-0000-0000-0000B7050000}"/>
    <cellStyle name="Normal 596" xfId="1464" xr:uid="{00000000-0005-0000-0000-0000B8050000}"/>
    <cellStyle name="Normal 597" xfId="1465" xr:uid="{00000000-0005-0000-0000-0000B9050000}"/>
    <cellStyle name="Normal 598" xfId="1466" xr:uid="{00000000-0005-0000-0000-0000BA050000}"/>
    <cellStyle name="Normal 599" xfId="1467" xr:uid="{00000000-0005-0000-0000-0000BB050000}"/>
    <cellStyle name="Normal 6" xfId="1468" xr:uid="{00000000-0005-0000-0000-0000BC050000}"/>
    <cellStyle name="Normal 6 2" xfId="1469" xr:uid="{00000000-0005-0000-0000-0000BD050000}"/>
    <cellStyle name="Normal 6 2 2" xfId="1470" xr:uid="{00000000-0005-0000-0000-0000BE050000}"/>
    <cellStyle name="Normal 6 2 3" xfId="1471" xr:uid="{00000000-0005-0000-0000-0000BF050000}"/>
    <cellStyle name="Normal 6 3" xfId="1472" xr:uid="{00000000-0005-0000-0000-0000C0050000}"/>
    <cellStyle name="Normal 6 3 2" xfId="1473" xr:uid="{00000000-0005-0000-0000-0000C1050000}"/>
    <cellStyle name="Normal 6 4" xfId="1474" xr:uid="{00000000-0005-0000-0000-0000C2050000}"/>
    <cellStyle name="Normal 6 5" xfId="1475" xr:uid="{00000000-0005-0000-0000-0000C3050000}"/>
    <cellStyle name="Normal 6 6" xfId="1476" xr:uid="{00000000-0005-0000-0000-0000C4050000}"/>
    <cellStyle name="Normal 60" xfId="1477" xr:uid="{00000000-0005-0000-0000-0000C5050000}"/>
    <cellStyle name="Normal 60 2" xfId="1478" xr:uid="{00000000-0005-0000-0000-0000C6050000}"/>
    <cellStyle name="Normal 600" xfId="1479" xr:uid="{00000000-0005-0000-0000-0000C7050000}"/>
    <cellStyle name="Normal 601" xfId="1480" xr:uid="{00000000-0005-0000-0000-0000C8050000}"/>
    <cellStyle name="Normal 602" xfId="1481" xr:uid="{00000000-0005-0000-0000-0000C9050000}"/>
    <cellStyle name="Normal 603" xfId="1482" xr:uid="{00000000-0005-0000-0000-0000CA050000}"/>
    <cellStyle name="Normal 604" xfId="1483" xr:uid="{00000000-0005-0000-0000-0000CB050000}"/>
    <cellStyle name="Normal 605" xfId="1484" xr:uid="{00000000-0005-0000-0000-0000CC050000}"/>
    <cellStyle name="Normal 606" xfId="1485" xr:uid="{00000000-0005-0000-0000-0000CD050000}"/>
    <cellStyle name="Normal 607" xfId="1486" xr:uid="{00000000-0005-0000-0000-0000CE050000}"/>
    <cellStyle name="Normal 608" xfId="1487" xr:uid="{00000000-0005-0000-0000-0000CF050000}"/>
    <cellStyle name="Normal 609" xfId="1488" xr:uid="{00000000-0005-0000-0000-0000D0050000}"/>
    <cellStyle name="Normal 61" xfId="1489" xr:uid="{00000000-0005-0000-0000-0000D1050000}"/>
    <cellStyle name="Normal 61 2" xfId="1490" xr:uid="{00000000-0005-0000-0000-0000D2050000}"/>
    <cellStyle name="Normal 610" xfId="1491" xr:uid="{00000000-0005-0000-0000-0000D3050000}"/>
    <cellStyle name="Normal 611" xfId="1492" xr:uid="{00000000-0005-0000-0000-0000D4050000}"/>
    <cellStyle name="Normal 612" xfId="1493" xr:uid="{00000000-0005-0000-0000-0000D5050000}"/>
    <cellStyle name="Normal 613" xfId="1494" xr:uid="{00000000-0005-0000-0000-0000D6050000}"/>
    <cellStyle name="Normal 614" xfId="1495" xr:uid="{00000000-0005-0000-0000-0000D7050000}"/>
    <cellStyle name="Normal 615" xfId="1496" xr:uid="{00000000-0005-0000-0000-0000D8050000}"/>
    <cellStyle name="Normal 616" xfId="1497" xr:uid="{00000000-0005-0000-0000-0000D9050000}"/>
    <cellStyle name="Normal 617" xfId="1498" xr:uid="{00000000-0005-0000-0000-0000DA050000}"/>
    <cellStyle name="Normal 618" xfId="1499" xr:uid="{00000000-0005-0000-0000-0000DB050000}"/>
    <cellStyle name="Normal 619" xfId="1500" xr:uid="{00000000-0005-0000-0000-0000DC050000}"/>
    <cellStyle name="Normal 62" xfId="1501" xr:uid="{00000000-0005-0000-0000-0000DD050000}"/>
    <cellStyle name="Normal 62 2" xfId="1502" xr:uid="{00000000-0005-0000-0000-0000DE050000}"/>
    <cellStyle name="Normal 620" xfId="1503" xr:uid="{00000000-0005-0000-0000-0000DF050000}"/>
    <cellStyle name="Normal 621" xfId="1504" xr:uid="{00000000-0005-0000-0000-0000E0050000}"/>
    <cellStyle name="Normal 622" xfId="1505" xr:uid="{00000000-0005-0000-0000-0000E1050000}"/>
    <cellStyle name="Normal 623" xfId="1506" xr:uid="{00000000-0005-0000-0000-0000E2050000}"/>
    <cellStyle name="Normal 624" xfId="1507" xr:uid="{00000000-0005-0000-0000-0000E3050000}"/>
    <cellStyle name="Normal 625" xfId="1508" xr:uid="{00000000-0005-0000-0000-0000E4050000}"/>
    <cellStyle name="Normal 626" xfId="1509" xr:uid="{00000000-0005-0000-0000-0000E5050000}"/>
    <cellStyle name="Normal 627" xfId="1510" xr:uid="{00000000-0005-0000-0000-0000E6050000}"/>
    <cellStyle name="Normal 628" xfId="1511" xr:uid="{00000000-0005-0000-0000-0000E7050000}"/>
    <cellStyle name="Normal 629" xfId="1512" xr:uid="{00000000-0005-0000-0000-0000E8050000}"/>
    <cellStyle name="Normal 63" xfId="1513" xr:uid="{00000000-0005-0000-0000-0000E9050000}"/>
    <cellStyle name="Normal 63 2" xfId="1514" xr:uid="{00000000-0005-0000-0000-0000EA050000}"/>
    <cellStyle name="Normal 630" xfId="1515" xr:uid="{00000000-0005-0000-0000-0000EB050000}"/>
    <cellStyle name="Normal 631" xfId="1516" xr:uid="{00000000-0005-0000-0000-0000EC050000}"/>
    <cellStyle name="Normal 632" xfId="1517" xr:uid="{00000000-0005-0000-0000-0000ED050000}"/>
    <cellStyle name="Normal 633" xfId="1518" xr:uid="{00000000-0005-0000-0000-0000EE050000}"/>
    <cellStyle name="Normal 634" xfId="1519" xr:uid="{00000000-0005-0000-0000-0000EF050000}"/>
    <cellStyle name="Normal 635" xfId="1520" xr:uid="{00000000-0005-0000-0000-0000F0050000}"/>
    <cellStyle name="Normal 636" xfId="1521" xr:uid="{00000000-0005-0000-0000-0000F1050000}"/>
    <cellStyle name="Normal 637" xfId="1522" xr:uid="{00000000-0005-0000-0000-0000F2050000}"/>
    <cellStyle name="Normal 638" xfId="1523" xr:uid="{00000000-0005-0000-0000-0000F3050000}"/>
    <cellStyle name="Normal 639" xfId="1524" xr:uid="{00000000-0005-0000-0000-0000F4050000}"/>
    <cellStyle name="Normal 64" xfId="1525" xr:uid="{00000000-0005-0000-0000-0000F5050000}"/>
    <cellStyle name="Normal 64 2" xfId="1526" xr:uid="{00000000-0005-0000-0000-0000F6050000}"/>
    <cellStyle name="Normal 640" xfId="1527" xr:uid="{00000000-0005-0000-0000-0000F7050000}"/>
    <cellStyle name="Normal 641" xfId="1528" xr:uid="{00000000-0005-0000-0000-0000F8050000}"/>
    <cellStyle name="Normal 642" xfId="1529" xr:uid="{00000000-0005-0000-0000-0000F9050000}"/>
    <cellStyle name="Normal 643" xfId="1530" xr:uid="{00000000-0005-0000-0000-0000FA050000}"/>
    <cellStyle name="Normal 644" xfId="1531" xr:uid="{00000000-0005-0000-0000-0000FB050000}"/>
    <cellStyle name="Normal 645" xfId="1532" xr:uid="{00000000-0005-0000-0000-0000FC050000}"/>
    <cellStyle name="Normal 646" xfId="1533" xr:uid="{00000000-0005-0000-0000-0000FD050000}"/>
    <cellStyle name="Normal 647" xfId="1534" xr:uid="{00000000-0005-0000-0000-0000FE050000}"/>
    <cellStyle name="Normal 648" xfId="1535" xr:uid="{00000000-0005-0000-0000-0000FF050000}"/>
    <cellStyle name="Normal 649" xfId="1536" xr:uid="{00000000-0005-0000-0000-000000060000}"/>
    <cellStyle name="Normal 65" xfId="1537" xr:uid="{00000000-0005-0000-0000-000001060000}"/>
    <cellStyle name="Normal 65 2" xfId="1538" xr:uid="{00000000-0005-0000-0000-000002060000}"/>
    <cellStyle name="Normal 650" xfId="1539" xr:uid="{00000000-0005-0000-0000-000003060000}"/>
    <cellStyle name="Normal 651" xfId="1540" xr:uid="{00000000-0005-0000-0000-000004060000}"/>
    <cellStyle name="Normal 652" xfId="1541" xr:uid="{00000000-0005-0000-0000-000005060000}"/>
    <cellStyle name="Normal 653" xfId="1542" xr:uid="{00000000-0005-0000-0000-000006060000}"/>
    <cellStyle name="Normal 654" xfId="1543" xr:uid="{00000000-0005-0000-0000-000007060000}"/>
    <cellStyle name="Normal 655" xfId="1544" xr:uid="{00000000-0005-0000-0000-000008060000}"/>
    <cellStyle name="Normal 656" xfId="1545" xr:uid="{00000000-0005-0000-0000-000009060000}"/>
    <cellStyle name="Normal 657" xfId="1546" xr:uid="{00000000-0005-0000-0000-00000A060000}"/>
    <cellStyle name="Normal 658" xfId="1547" xr:uid="{00000000-0005-0000-0000-00000B060000}"/>
    <cellStyle name="Normal 659" xfId="1548" xr:uid="{00000000-0005-0000-0000-00000C060000}"/>
    <cellStyle name="Normal 66" xfId="1549" xr:uid="{00000000-0005-0000-0000-00000D060000}"/>
    <cellStyle name="Normal 66 2" xfId="1550" xr:uid="{00000000-0005-0000-0000-00000E060000}"/>
    <cellStyle name="Normal 660" xfId="1551" xr:uid="{00000000-0005-0000-0000-00000F060000}"/>
    <cellStyle name="Normal 661" xfId="1552" xr:uid="{00000000-0005-0000-0000-000010060000}"/>
    <cellStyle name="Normal 662" xfId="1553" xr:uid="{00000000-0005-0000-0000-000011060000}"/>
    <cellStyle name="Normal 663" xfId="1554" xr:uid="{00000000-0005-0000-0000-000012060000}"/>
    <cellStyle name="Normal 664" xfId="1555" xr:uid="{00000000-0005-0000-0000-000013060000}"/>
    <cellStyle name="Normal 665" xfId="1556" xr:uid="{00000000-0005-0000-0000-000014060000}"/>
    <cellStyle name="Normal 666" xfId="1557" xr:uid="{00000000-0005-0000-0000-000015060000}"/>
    <cellStyle name="Normal 667" xfId="1558" xr:uid="{00000000-0005-0000-0000-000016060000}"/>
    <cellStyle name="Normal 668" xfId="1559" xr:uid="{00000000-0005-0000-0000-000017060000}"/>
    <cellStyle name="Normal 669" xfId="1560" xr:uid="{00000000-0005-0000-0000-000018060000}"/>
    <cellStyle name="Normal 67" xfId="1561" xr:uid="{00000000-0005-0000-0000-000019060000}"/>
    <cellStyle name="Normal 67 2" xfId="1562" xr:uid="{00000000-0005-0000-0000-00001A060000}"/>
    <cellStyle name="Normal 670" xfId="1563" xr:uid="{00000000-0005-0000-0000-00001B060000}"/>
    <cellStyle name="Normal 671" xfId="1564" xr:uid="{00000000-0005-0000-0000-00001C060000}"/>
    <cellStyle name="Normal 672" xfId="1565" xr:uid="{00000000-0005-0000-0000-00001D060000}"/>
    <cellStyle name="Normal 673" xfId="1566" xr:uid="{00000000-0005-0000-0000-00001E060000}"/>
    <cellStyle name="Normal 674" xfId="1567" xr:uid="{00000000-0005-0000-0000-00001F060000}"/>
    <cellStyle name="Normal 675" xfId="1568" xr:uid="{00000000-0005-0000-0000-000020060000}"/>
    <cellStyle name="Normal 676" xfId="1569" xr:uid="{00000000-0005-0000-0000-000021060000}"/>
    <cellStyle name="Normal 677" xfId="1570" xr:uid="{00000000-0005-0000-0000-000022060000}"/>
    <cellStyle name="Normal 678" xfId="1571" xr:uid="{00000000-0005-0000-0000-000023060000}"/>
    <cellStyle name="Normal 679" xfId="1572" xr:uid="{00000000-0005-0000-0000-000024060000}"/>
    <cellStyle name="Normal 68" xfId="1573" xr:uid="{00000000-0005-0000-0000-000025060000}"/>
    <cellStyle name="Normal 68 2" xfId="1574" xr:uid="{00000000-0005-0000-0000-000026060000}"/>
    <cellStyle name="Normal 680" xfId="1575" xr:uid="{00000000-0005-0000-0000-000027060000}"/>
    <cellStyle name="Normal 681" xfId="1576" xr:uid="{00000000-0005-0000-0000-000028060000}"/>
    <cellStyle name="Normal 682" xfId="1577" xr:uid="{00000000-0005-0000-0000-000029060000}"/>
    <cellStyle name="Normal 683" xfId="1578" xr:uid="{00000000-0005-0000-0000-00002A060000}"/>
    <cellStyle name="Normal 684" xfId="1579" xr:uid="{00000000-0005-0000-0000-00002B060000}"/>
    <cellStyle name="Normal 685" xfId="1580" xr:uid="{00000000-0005-0000-0000-00002C060000}"/>
    <cellStyle name="Normal 686" xfId="1581" xr:uid="{00000000-0005-0000-0000-00002D060000}"/>
    <cellStyle name="Normal 687" xfId="1582" xr:uid="{00000000-0005-0000-0000-00002E060000}"/>
    <cellStyle name="Normal 688" xfId="1583" xr:uid="{00000000-0005-0000-0000-00002F060000}"/>
    <cellStyle name="Normal 689" xfId="1584" xr:uid="{00000000-0005-0000-0000-000030060000}"/>
    <cellStyle name="Normal 69" xfId="1585" xr:uid="{00000000-0005-0000-0000-000031060000}"/>
    <cellStyle name="Normal 69 2" xfId="1586" xr:uid="{00000000-0005-0000-0000-000032060000}"/>
    <cellStyle name="Normal 690" xfId="1587" xr:uid="{00000000-0005-0000-0000-000033060000}"/>
    <cellStyle name="Normal 691" xfId="1588" xr:uid="{00000000-0005-0000-0000-000034060000}"/>
    <cellStyle name="Normal 692" xfId="1589" xr:uid="{00000000-0005-0000-0000-000035060000}"/>
    <cellStyle name="Normal 693" xfId="1590" xr:uid="{00000000-0005-0000-0000-000036060000}"/>
    <cellStyle name="Normal 694" xfId="1591" xr:uid="{00000000-0005-0000-0000-000037060000}"/>
    <cellStyle name="Normal 695" xfId="1592" xr:uid="{00000000-0005-0000-0000-000038060000}"/>
    <cellStyle name="Normal 696" xfId="1593" xr:uid="{00000000-0005-0000-0000-000039060000}"/>
    <cellStyle name="Normal 697" xfId="1594" xr:uid="{00000000-0005-0000-0000-00003A060000}"/>
    <cellStyle name="Normal 698" xfId="1595" xr:uid="{00000000-0005-0000-0000-00003B060000}"/>
    <cellStyle name="Normal 699" xfId="1596" xr:uid="{00000000-0005-0000-0000-00003C060000}"/>
    <cellStyle name="Normal 7" xfId="1597" xr:uid="{00000000-0005-0000-0000-00003D060000}"/>
    <cellStyle name="Normal 70" xfId="1598" xr:uid="{00000000-0005-0000-0000-00003E060000}"/>
    <cellStyle name="Normal 70 2" xfId="1599" xr:uid="{00000000-0005-0000-0000-00003F060000}"/>
    <cellStyle name="Normal 700" xfId="1600" xr:uid="{00000000-0005-0000-0000-000040060000}"/>
    <cellStyle name="Normal 701" xfId="1601" xr:uid="{00000000-0005-0000-0000-000041060000}"/>
    <cellStyle name="Normal 702" xfId="1602" xr:uid="{00000000-0005-0000-0000-000042060000}"/>
    <cellStyle name="Normal 703" xfId="1603" xr:uid="{00000000-0005-0000-0000-000043060000}"/>
    <cellStyle name="Normal 704" xfId="1604" xr:uid="{00000000-0005-0000-0000-000044060000}"/>
    <cellStyle name="Normal 705" xfId="1605" xr:uid="{00000000-0005-0000-0000-000045060000}"/>
    <cellStyle name="Normal 706" xfId="1606" xr:uid="{00000000-0005-0000-0000-000046060000}"/>
    <cellStyle name="Normal 707" xfId="1607" xr:uid="{00000000-0005-0000-0000-000047060000}"/>
    <cellStyle name="Normal 708" xfId="1608" xr:uid="{00000000-0005-0000-0000-000048060000}"/>
    <cellStyle name="Normal 709" xfId="1609" xr:uid="{00000000-0005-0000-0000-000049060000}"/>
    <cellStyle name="Normal 71" xfId="1610" xr:uid="{00000000-0005-0000-0000-00004A060000}"/>
    <cellStyle name="Normal 71 2" xfId="1611" xr:uid="{00000000-0005-0000-0000-00004B060000}"/>
    <cellStyle name="Normal 71 3" xfId="1612" xr:uid="{00000000-0005-0000-0000-00004C060000}"/>
    <cellStyle name="Normal 71 4" xfId="1613" xr:uid="{00000000-0005-0000-0000-00004D060000}"/>
    <cellStyle name="Normal 710" xfId="1614" xr:uid="{00000000-0005-0000-0000-00004E060000}"/>
    <cellStyle name="Normal 711" xfId="1615" xr:uid="{00000000-0005-0000-0000-00004F060000}"/>
    <cellStyle name="Normal 712" xfId="1616" xr:uid="{00000000-0005-0000-0000-000050060000}"/>
    <cellStyle name="Normal 713" xfId="1617" xr:uid="{00000000-0005-0000-0000-000051060000}"/>
    <cellStyle name="Normal 714" xfId="1618" xr:uid="{00000000-0005-0000-0000-000052060000}"/>
    <cellStyle name="Normal 715" xfId="1619" xr:uid="{00000000-0005-0000-0000-000053060000}"/>
    <cellStyle name="Normal 716" xfId="1620" xr:uid="{00000000-0005-0000-0000-000054060000}"/>
    <cellStyle name="Normal 717" xfId="1621" xr:uid="{00000000-0005-0000-0000-000055060000}"/>
    <cellStyle name="Normal 718" xfId="1622" xr:uid="{00000000-0005-0000-0000-000056060000}"/>
    <cellStyle name="Normal 719" xfId="1623" xr:uid="{00000000-0005-0000-0000-000057060000}"/>
    <cellStyle name="Normal 72" xfId="1624" xr:uid="{00000000-0005-0000-0000-000058060000}"/>
    <cellStyle name="Normal 72 2" xfId="1625" xr:uid="{00000000-0005-0000-0000-000059060000}"/>
    <cellStyle name="Normal 720" xfId="1626" xr:uid="{00000000-0005-0000-0000-00005A060000}"/>
    <cellStyle name="Normal 721" xfId="1627" xr:uid="{00000000-0005-0000-0000-00005B060000}"/>
    <cellStyle name="Normal 722" xfId="1628" xr:uid="{00000000-0005-0000-0000-00005C060000}"/>
    <cellStyle name="Normal 723" xfId="1629" xr:uid="{00000000-0005-0000-0000-00005D060000}"/>
    <cellStyle name="Normal 724" xfId="1630" xr:uid="{00000000-0005-0000-0000-00005E060000}"/>
    <cellStyle name="Normal 725" xfId="1631" xr:uid="{00000000-0005-0000-0000-00005F060000}"/>
    <cellStyle name="Normal 726" xfId="1632" xr:uid="{00000000-0005-0000-0000-000060060000}"/>
    <cellStyle name="Normal 727" xfId="1633" xr:uid="{00000000-0005-0000-0000-000061060000}"/>
    <cellStyle name="Normal 728" xfId="1634" xr:uid="{00000000-0005-0000-0000-000062060000}"/>
    <cellStyle name="Normal 729" xfId="1635" xr:uid="{00000000-0005-0000-0000-000063060000}"/>
    <cellStyle name="Normal 73" xfId="1636" xr:uid="{00000000-0005-0000-0000-000064060000}"/>
    <cellStyle name="Normal 73 2" xfId="1637" xr:uid="{00000000-0005-0000-0000-000065060000}"/>
    <cellStyle name="Normal 730" xfId="1638" xr:uid="{00000000-0005-0000-0000-000066060000}"/>
    <cellStyle name="Normal 731" xfId="1639" xr:uid="{00000000-0005-0000-0000-000067060000}"/>
    <cellStyle name="Normal 732" xfId="1640" xr:uid="{00000000-0005-0000-0000-000068060000}"/>
    <cellStyle name="Normal 733" xfId="1641" xr:uid="{00000000-0005-0000-0000-000069060000}"/>
    <cellStyle name="Normal 734" xfId="1642" xr:uid="{00000000-0005-0000-0000-00006A060000}"/>
    <cellStyle name="Normal 74" xfId="1643" xr:uid="{00000000-0005-0000-0000-00006B060000}"/>
    <cellStyle name="Normal 74 2" xfId="1644" xr:uid="{00000000-0005-0000-0000-00006C060000}"/>
    <cellStyle name="Normal 75" xfId="1645" xr:uid="{00000000-0005-0000-0000-00006D060000}"/>
    <cellStyle name="Normal 75 2" xfId="1646" xr:uid="{00000000-0005-0000-0000-00006E060000}"/>
    <cellStyle name="Normal 76" xfId="1647" xr:uid="{00000000-0005-0000-0000-00006F060000}"/>
    <cellStyle name="Normal 76 2" xfId="1648" xr:uid="{00000000-0005-0000-0000-000070060000}"/>
    <cellStyle name="Normal 77" xfId="1649" xr:uid="{00000000-0005-0000-0000-000071060000}"/>
    <cellStyle name="Normal 77 2" xfId="1650" xr:uid="{00000000-0005-0000-0000-000072060000}"/>
    <cellStyle name="Normal 78" xfId="1651" xr:uid="{00000000-0005-0000-0000-000073060000}"/>
    <cellStyle name="Normal 78 2" xfId="1652" xr:uid="{00000000-0005-0000-0000-000074060000}"/>
    <cellStyle name="Normal 79" xfId="1653" xr:uid="{00000000-0005-0000-0000-000075060000}"/>
    <cellStyle name="Normal 79 2" xfId="1654" xr:uid="{00000000-0005-0000-0000-000076060000}"/>
    <cellStyle name="Normal 8" xfId="1655" xr:uid="{00000000-0005-0000-0000-000077060000}"/>
    <cellStyle name="Normal 80" xfId="1656" xr:uid="{00000000-0005-0000-0000-000078060000}"/>
    <cellStyle name="Normal 81" xfId="1657" xr:uid="{00000000-0005-0000-0000-000079060000}"/>
    <cellStyle name="Normal 82" xfId="1658" xr:uid="{00000000-0005-0000-0000-00007A060000}"/>
    <cellStyle name="Normal 83" xfId="1659" xr:uid="{00000000-0005-0000-0000-00007B060000}"/>
    <cellStyle name="Normal 84" xfId="1660" xr:uid="{00000000-0005-0000-0000-00007C060000}"/>
    <cellStyle name="Normal 85" xfId="1661" xr:uid="{00000000-0005-0000-0000-00007D060000}"/>
    <cellStyle name="Normal 86" xfId="1662" xr:uid="{00000000-0005-0000-0000-00007E060000}"/>
    <cellStyle name="Normal 87" xfId="1663" xr:uid="{00000000-0005-0000-0000-00007F060000}"/>
    <cellStyle name="Normal 88" xfId="1664" xr:uid="{00000000-0005-0000-0000-000080060000}"/>
    <cellStyle name="Normal 89" xfId="1665" xr:uid="{00000000-0005-0000-0000-000081060000}"/>
    <cellStyle name="Normal 9" xfId="1666" xr:uid="{00000000-0005-0000-0000-000082060000}"/>
    <cellStyle name="Normal 9 2" xfId="1667" xr:uid="{00000000-0005-0000-0000-000083060000}"/>
    <cellStyle name="Normal 9 2 2" xfId="1668" xr:uid="{00000000-0005-0000-0000-000084060000}"/>
    <cellStyle name="Normal 9 3" xfId="1669" xr:uid="{00000000-0005-0000-0000-000085060000}"/>
    <cellStyle name="Normal 9 3 2" xfId="1670" xr:uid="{00000000-0005-0000-0000-000086060000}"/>
    <cellStyle name="Normal 9 4" xfId="1671" xr:uid="{00000000-0005-0000-0000-000087060000}"/>
    <cellStyle name="Normal 9 4 2" xfId="1672" xr:uid="{00000000-0005-0000-0000-000088060000}"/>
    <cellStyle name="Normal 9 5" xfId="1673" xr:uid="{00000000-0005-0000-0000-000089060000}"/>
    <cellStyle name="Normal 90" xfId="1674" xr:uid="{00000000-0005-0000-0000-00008A060000}"/>
    <cellStyle name="Normal 91" xfId="1675" xr:uid="{00000000-0005-0000-0000-00008B060000}"/>
    <cellStyle name="Normal 92" xfId="1676" xr:uid="{00000000-0005-0000-0000-00008C060000}"/>
    <cellStyle name="Normal 93" xfId="1677" xr:uid="{00000000-0005-0000-0000-00008D060000}"/>
    <cellStyle name="Normal 94" xfId="1678" xr:uid="{00000000-0005-0000-0000-00008E060000}"/>
    <cellStyle name="Normal 95" xfId="1679" xr:uid="{00000000-0005-0000-0000-00008F060000}"/>
    <cellStyle name="Normal 96" xfId="1680" xr:uid="{00000000-0005-0000-0000-000090060000}"/>
    <cellStyle name="Normal 97" xfId="1681" xr:uid="{00000000-0005-0000-0000-000091060000}"/>
    <cellStyle name="Normal 98" xfId="1682" xr:uid="{00000000-0005-0000-0000-000092060000}"/>
    <cellStyle name="Normal 99" xfId="1683" xr:uid="{00000000-0005-0000-0000-000093060000}"/>
    <cellStyle name="Note 2" xfId="1684" xr:uid="{00000000-0005-0000-0000-000094060000}"/>
    <cellStyle name="Note 2 2" xfId="1685" xr:uid="{00000000-0005-0000-0000-000095060000}"/>
    <cellStyle name="Note 3" xfId="1686" xr:uid="{00000000-0005-0000-0000-000096060000}"/>
    <cellStyle name="Note 3 2" xfId="1687" xr:uid="{00000000-0005-0000-0000-000097060000}"/>
    <cellStyle name="Note 3 2 2" xfId="1688" xr:uid="{00000000-0005-0000-0000-000098060000}"/>
    <cellStyle name="Note 4" xfId="1689" xr:uid="{00000000-0005-0000-0000-000099060000}"/>
    <cellStyle name="Note 4 2" xfId="1690" xr:uid="{00000000-0005-0000-0000-00009A060000}"/>
    <cellStyle name="Output" xfId="1691" builtinId="21" customBuiltin="1"/>
    <cellStyle name="Percent [2]" xfId="1692" xr:uid="{00000000-0005-0000-0000-00009C060000}"/>
    <cellStyle name="Percent 10" xfId="1693" xr:uid="{00000000-0005-0000-0000-00009D060000}"/>
    <cellStyle name="Percent 10 2" xfId="1694" xr:uid="{00000000-0005-0000-0000-00009E060000}"/>
    <cellStyle name="Percent 11" xfId="1695" xr:uid="{00000000-0005-0000-0000-00009F060000}"/>
    <cellStyle name="Percent 11 2" xfId="1696" xr:uid="{00000000-0005-0000-0000-0000A0060000}"/>
    <cellStyle name="Percent 12" xfId="1697" xr:uid="{00000000-0005-0000-0000-0000A1060000}"/>
    <cellStyle name="Percent 12 2" xfId="1698" xr:uid="{00000000-0005-0000-0000-0000A2060000}"/>
    <cellStyle name="Percent 13" xfId="1699" xr:uid="{00000000-0005-0000-0000-0000A3060000}"/>
    <cellStyle name="Percent 13 2" xfId="1700" xr:uid="{00000000-0005-0000-0000-0000A4060000}"/>
    <cellStyle name="Percent 14" xfId="1701" xr:uid="{00000000-0005-0000-0000-0000A5060000}"/>
    <cellStyle name="Percent 14 2" xfId="1702" xr:uid="{00000000-0005-0000-0000-0000A6060000}"/>
    <cellStyle name="Percent 15" xfId="1703" xr:uid="{00000000-0005-0000-0000-0000A7060000}"/>
    <cellStyle name="Percent 15 2" xfId="1704" xr:uid="{00000000-0005-0000-0000-0000A8060000}"/>
    <cellStyle name="Percent 16" xfId="1705" xr:uid="{00000000-0005-0000-0000-0000A9060000}"/>
    <cellStyle name="Percent 16 2" xfId="1706" xr:uid="{00000000-0005-0000-0000-0000AA060000}"/>
    <cellStyle name="Percent 17" xfId="1707" xr:uid="{00000000-0005-0000-0000-0000AB060000}"/>
    <cellStyle name="Percent 17 2" xfId="1708" xr:uid="{00000000-0005-0000-0000-0000AC060000}"/>
    <cellStyle name="Percent 18" xfId="1709" xr:uid="{00000000-0005-0000-0000-0000AD060000}"/>
    <cellStyle name="Percent 19" xfId="1710" xr:uid="{00000000-0005-0000-0000-0000AE060000}"/>
    <cellStyle name="Percent 2" xfId="1711" xr:uid="{00000000-0005-0000-0000-0000AF060000}"/>
    <cellStyle name="Percent 2 2" xfId="1712" xr:uid="{00000000-0005-0000-0000-0000B0060000}"/>
    <cellStyle name="Percent 20" xfId="1713" xr:uid="{00000000-0005-0000-0000-0000B1060000}"/>
    <cellStyle name="Percent 21" xfId="1714" xr:uid="{00000000-0005-0000-0000-0000B2060000}"/>
    <cellStyle name="Percent 22" xfId="1715" xr:uid="{00000000-0005-0000-0000-0000B3060000}"/>
    <cellStyle name="Percent 23" xfId="1716" xr:uid="{00000000-0005-0000-0000-0000B4060000}"/>
    <cellStyle name="Percent 24" xfId="1717" xr:uid="{00000000-0005-0000-0000-0000B5060000}"/>
    <cellStyle name="Percent 25" xfId="1718" xr:uid="{00000000-0005-0000-0000-0000B6060000}"/>
    <cellStyle name="Percent 26" xfId="1719" xr:uid="{00000000-0005-0000-0000-0000B7060000}"/>
    <cellStyle name="Percent 27" xfId="1720" xr:uid="{00000000-0005-0000-0000-0000B8060000}"/>
    <cellStyle name="Percent 28" xfId="1721" xr:uid="{00000000-0005-0000-0000-0000B9060000}"/>
    <cellStyle name="Percent 29" xfId="1722" xr:uid="{00000000-0005-0000-0000-0000BA060000}"/>
    <cellStyle name="Percent 3" xfId="1723" xr:uid="{00000000-0005-0000-0000-0000BB060000}"/>
    <cellStyle name="Percent 3 2" xfId="1724" xr:uid="{00000000-0005-0000-0000-0000BC060000}"/>
    <cellStyle name="Percent 30" xfId="1725" xr:uid="{00000000-0005-0000-0000-0000BD060000}"/>
    <cellStyle name="Percent 31" xfId="1726" xr:uid="{00000000-0005-0000-0000-0000BE060000}"/>
    <cellStyle name="Percent 32" xfId="1727" xr:uid="{00000000-0005-0000-0000-0000BF060000}"/>
    <cellStyle name="Percent 33" xfId="1728" xr:uid="{00000000-0005-0000-0000-0000C0060000}"/>
    <cellStyle name="Percent 34" xfId="1729" xr:uid="{00000000-0005-0000-0000-0000C1060000}"/>
    <cellStyle name="Percent 35" xfId="1730" xr:uid="{00000000-0005-0000-0000-0000C2060000}"/>
    <cellStyle name="Percent 36" xfId="1731" xr:uid="{00000000-0005-0000-0000-0000C3060000}"/>
    <cellStyle name="Percent 37" xfId="1732" xr:uid="{00000000-0005-0000-0000-0000C4060000}"/>
    <cellStyle name="Percent 38" xfId="1733" xr:uid="{00000000-0005-0000-0000-0000C5060000}"/>
    <cellStyle name="Percent 39" xfId="1734" xr:uid="{00000000-0005-0000-0000-0000C6060000}"/>
    <cellStyle name="Percent 4" xfId="1735" xr:uid="{00000000-0005-0000-0000-0000C7060000}"/>
    <cellStyle name="Percent 4 2" xfId="1736" xr:uid="{00000000-0005-0000-0000-0000C8060000}"/>
    <cellStyle name="Percent 40" xfId="1737" xr:uid="{00000000-0005-0000-0000-0000C9060000}"/>
    <cellStyle name="Percent 41" xfId="1738" xr:uid="{00000000-0005-0000-0000-0000CA060000}"/>
    <cellStyle name="Percent 42" xfId="1739" xr:uid="{00000000-0005-0000-0000-0000CB060000}"/>
    <cellStyle name="Percent 43" xfId="1740" xr:uid="{00000000-0005-0000-0000-0000CC060000}"/>
    <cellStyle name="Percent 44" xfId="1741" xr:uid="{00000000-0005-0000-0000-0000CD060000}"/>
    <cellStyle name="Percent 45" xfId="1742" xr:uid="{00000000-0005-0000-0000-0000CE060000}"/>
    <cellStyle name="Percent 46" xfId="1743" xr:uid="{00000000-0005-0000-0000-0000CF060000}"/>
    <cellStyle name="Percent 47" xfId="1744" xr:uid="{00000000-0005-0000-0000-0000D0060000}"/>
    <cellStyle name="Percent 48" xfId="1745" xr:uid="{00000000-0005-0000-0000-0000D1060000}"/>
    <cellStyle name="Percent 49" xfId="1746" xr:uid="{00000000-0005-0000-0000-0000D2060000}"/>
    <cellStyle name="Percent 5" xfId="1747" xr:uid="{00000000-0005-0000-0000-0000D3060000}"/>
    <cellStyle name="Percent 5 2" xfId="1748" xr:uid="{00000000-0005-0000-0000-0000D4060000}"/>
    <cellStyle name="Percent 50" xfId="1749" xr:uid="{00000000-0005-0000-0000-0000D5060000}"/>
    <cellStyle name="Percent 51" xfId="1750" xr:uid="{00000000-0005-0000-0000-0000D6060000}"/>
    <cellStyle name="Percent 52" xfId="1751" xr:uid="{00000000-0005-0000-0000-0000D7060000}"/>
    <cellStyle name="Percent 53" xfId="1752" xr:uid="{00000000-0005-0000-0000-0000D8060000}"/>
    <cellStyle name="Percent 54" xfId="1753" xr:uid="{00000000-0005-0000-0000-0000D9060000}"/>
    <cellStyle name="Percent 55" xfId="1754" xr:uid="{00000000-0005-0000-0000-0000DA060000}"/>
    <cellStyle name="Percent 56" xfId="1755" xr:uid="{00000000-0005-0000-0000-0000DB060000}"/>
    <cellStyle name="Percent 57" xfId="1756" xr:uid="{00000000-0005-0000-0000-0000DC060000}"/>
    <cellStyle name="Percent 58" xfId="1757" xr:uid="{00000000-0005-0000-0000-0000DD060000}"/>
    <cellStyle name="Percent 59" xfId="1758" xr:uid="{00000000-0005-0000-0000-0000DE060000}"/>
    <cellStyle name="Percent 6" xfId="1759" xr:uid="{00000000-0005-0000-0000-0000DF060000}"/>
    <cellStyle name="Percent 6 2" xfId="1760" xr:uid="{00000000-0005-0000-0000-0000E0060000}"/>
    <cellStyle name="Percent 60" xfId="1761" xr:uid="{00000000-0005-0000-0000-0000E1060000}"/>
    <cellStyle name="Percent 61" xfId="1762" xr:uid="{00000000-0005-0000-0000-0000E2060000}"/>
    <cellStyle name="Percent 62" xfId="1763" xr:uid="{00000000-0005-0000-0000-0000E3060000}"/>
    <cellStyle name="Percent 63" xfId="1764" xr:uid="{00000000-0005-0000-0000-0000E4060000}"/>
    <cellStyle name="Percent 64" xfId="1765" xr:uid="{00000000-0005-0000-0000-0000E5060000}"/>
    <cellStyle name="Percent 65" xfId="1766" xr:uid="{00000000-0005-0000-0000-0000E6060000}"/>
    <cellStyle name="Percent 66" xfId="1767" xr:uid="{00000000-0005-0000-0000-0000E7060000}"/>
    <cellStyle name="Percent 67" xfId="1768" xr:uid="{00000000-0005-0000-0000-0000E8060000}"/>
    <cellStyle name="Percent 68" xfId="1769" xr:uid="{00000000-0005-0000-0000-0000E9060000}"/>
    <cellStyle name="Percent 68 2" xfId="1770" xr:uid="{00000000-0005-0000-0000-0000EA060000}"/>
    <cellStyle name="Percent 68 3" xfId="1771" xr:uid="{00000000-0005-0000-0000-0000EB060000}"/>
    <cellStyle name="Percent 69" xfId="1772" xr:uid="{00000000-0005-0000-0000-0000EC060000}"/>
    <cellStyle name="Percent 69 2" xfId="1773" xr:uid="{00000000-0005-0000-0000-0000ED060000}"/>
    <cellStyle name="Percent 69 3" xfId="1774" xr:uid="{00000000-0005-0000-0000-0000EE060000}"/>
    <cellStyle name="Percent 7" xfId="1775" xr:uid="{00000000-0005-0000-0000-0000EF060000}"/>
    <cellStyle name="Percent 7 2" xfId="1776" xr:uid="{00000000-0005-0000-0000-0000F0060000}"/>
    <cellStyle name="Percent 70" xfId="1777" xr:uid="{00000000-0005-0000-0000-0000F1060000}"/>
    <cellStyle name="Percent 70 2" xfId="1778" xr:uid="{00000000-0005-0000-0000-0000F2060000}"/>
    <cellStyle name="Percent 70 3" xfId="1779" xr:uid="{00000000-0005-0000-0000-0000F3060000}"/>
    <cellStyle name="Percent 71" xfId="1780" xr:uid="{00000000-0005-0000-0000-0000F4060000}"/>
    <cellStyle name="Percent 71 2" xfId="1781" xr:uid="{00000000-0005-0000-0000-0000F5060000}"/>
    <cellStyle name="Percent 71 3" xfId="1782" xr:uid="{00000000-0005-0000-0000-0000F6060000}"/>
    <cellStyle name="Percent 72" xfId="1783" xr:uid="{00000000-0005-0000-0000-0000F7060000}"/>
    <cellStyle name="Percent 72 2" xfId="1784" xr:uid="{00000000-0005-0000-0000-0000F8060000}"/>
    <cellStyle name="Percent 72 3" xfId="1785" xr:uid="{00000000-0005-0000-0000-0000F9060000}"/>
    <cellStyle name="Percent 73" xfId="1786" xr:uid="{00000000-0005-0000-0000-0000FA060000}"/>
    <cellStyle name="Percent 73 2" xfId="1787" xr:uid="{00000000-0005-0000-0000-0000FB060000}"/>
    <cellStyle name="Percent 73 3" xfId="1788" xr:uid="{00000000-0005-0000-0000-0000FC060000}"/>
    <cellStyle name="Percent 8" xfId="1789" xr:uid="{00000000-0005-0000-0000-0000FD060000}"/>
    <cellStyle name="Percent 8 2" xfId="1790" xr:uid="{00000000-0005-0000-0000-0000FE060000}"/>
    <cellStyle name="Percent 9" xfId="1791" xr:uid="{00000000-0005-0000-0000-0000FF060000}"/>
    <cellStyle name="Percent 9 2" xfId="1792" xr:uid="{00000000-0005-0000-0000-000000070000}"/>
    <cellStyle name="percentage difference one decimal" xfId="1793" xr:uid="{00000000-0005-0000-0000-000001070000}"/>
    <cellStyle name="percentage difference zero decimal" xfId="1794" xr:uid="{00000000-0005-0000-0000-000002070000}"/>
    <cellStyle name="Presentation" xfId="1795" xr:uid="{00000000-0005-0000-0000-000003070000}"/>
    <cellStyle name="STYLE1 10" xfId="1796" xr:uid="{00000000-0005-0000-0000-000004070000}"/>
    <cellStyle name="Table 2.8 fig" xfId="1797" xr:uid="{00000000-0005-0000-0000-000005070000}"/>
    <cellStyle name="Text" xfId="1798" xr:uid="{00000000-0005-0000-0000-000006070000}"/>
    <cellStyle name="Title 2" xfId="1799" xr:uid="{00000000-0005-0000-0000-000007070000}"/>
    <cellStyle name="Total" xfId="1800" builtinId="25" customBuiltin="1"/>
    <cellStyle name="Warning Text" xfId="1801" builtinId="11" customBuiltin="1"/>
    <cellStyle name="ДАТА" xfId="1802" xr:uid="{00000000-0005-0000-0000-00000A070000}"/>
    <cellStyle name="ДЕНЕЖНЫЙ_BOPENGC" xfId="1803" xr:uid="{00000000-0005-0000-0000-00000B070000}"/>
    <cellStyle name="ЗАГОЛОВОК1" xfId="1804" xr:uid="{00000000-0005-0000-0000-00000C070000}"/>
    <cellStyle name="ЗАГОЛОВОК2" xfId="1805" xr:uid="{00000000-0005-0000-0000-00000D070000}"/>
    <cellStyle name="ИТОГОВЫЙ" xfId="1806" xr:uid="{00000000-0005-0000-0000-00000E070000}"/>
    <cellStyle name="Обычный_BOPENGC" xfId="1807" xr:uid="{00000000-0005-0000-0000-00000F070000}"/>
    <cellStyle name="ПРОЦЕНТНЫЙ_BOPENGC" xfId="1808" xr:uid="{00000000-0005-0000-0000-000010070000}"/>
    <cellStyle name="ТЕКСТ" xfId="1809" xr:uid="{00000000-0005-0000-0000-000011070000}"/>
    <cellStyle name="ФИКСИРОВАННЫЙ" xfId="1810" xr:uid="{00000000-0005-0000-0000-000012070000}"/>
    <cellStyle name="ФИНАНСОВЫЙ_BOPENGC" xfId="1811" xr:uid="{00000000-0005-0000-0000-00001307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Monetary%20Sector\Monetary%20Data\monetary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RSD_DB\Data\Monetary%20Sector\FPMA\Monetary%20Data\Aggregates\monetary_aggreg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RSD_DB\Data\Monetary%20Sector\FPMA\Monetary%20Data\monetary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_output"/>
      <sheetName val="Table3_flowdata"/>
      <sheetName val="Table 2"/>
      <sheetName val="Table 3"/>
      <sheetName val="Table4_flowdata"/>
      <sheetName val="Table 4"/>
      <sheetName val="Chart 2"/>
      <sheetName val="Chart20"/>
      <sheetName val="Chart21"/>
      <sheetName val="BOJ"/>
      <sheetName val="Commercial banks"/>
      <sheetName val="Summary Accounts Banking System"/>
      <sheetName val="Summary of Accounts"/>
      <sheetName val="Accounts"/>
      <sheetName val="Banking System"/>
      <sheetName val="Cable"/>
      <sheetName val="Table 5"/>
      <sheetName val="CHART 2 data"/>
      <sheetName val="Data (Charts)"/>
      <sheetName val="BOJ FX CDs Sept. 14 to Sept. 15"/>
      <sheetName val="Aug 14 to Aug 15 "/>
      <sheetName val="BOJ FX CDs to July 15 "/>
      <sheetName val="BOJ FX Cds to June2015"/>
      <sheetName val="BOJ FX CDs to May 15"/>
      <sheetName val="BOJ Fx CDs 2014"/>
      <sheetName val="BOJ_FXCDs_Oct. 14 to Oct. 15"/>
      <sheetName val="LocalandFCurrgrowthchart"/>
      <sheetName val="IMF accts"/>
      <sheetName val="Chart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G4">
            <v>23139.7</v>
          </cell>
          <cell r="AH4">
            <v>27848.800000000003</v>
          </cell>
          <cell r="AI4">
            <v>8547.7000000000007</v>
          </cell>
          <cell r="AM4">
            <v>8893.1</v>
          </cell>
          <cell r="AN4">
            <v>23139.7</v>
          </cell>
          <cell r="AO4">
            <v>26226.600000000002</v>
          </cell>
        </row>
        <row r="5">
          <cell r="AG5">
            <v>23646.399999999998</v>
          </cell>
          <cell r="AH5">
            <v>28483.600000000002</v>
          </cell>
          <cell r="AI5">
            <v>8216.4</v>
          </cell>
          <cell r="AM5">
            <v>9127.1</v>
          </cell>
          <cell r="AN5">
            <v>23646.400000000001</v>
          </cell>
          <cell r="AO5">
            <v>26766.800000000003</v>
          </cell>
        </row>
        <row r="6">
          <cell r="AG6">
            <v>23993.199999999997</v>
          </cell>
          <cell r="AH6">
            <v>29810.999999999996</v>
          </cell>
          <cell r="AI6">
            <v>8875.1</v>
          </cell>
          <cell r="AM6">
            <v>9572.1</v>
          </cell>
          <cell r="AN6">
            <v>23993.199999999997</v>
          </cell>
          <cell r="AO6">
            <v>27486.199999999997</v>
          </cell>
        </row>
        <row r="7">
          <cell r="AG7">
            <v>25376.3</v>
          </cell>
          <cell r="AH7">
            <v>31837.5</v>
          </cell>
          <cell r="AI7">
            <v>10008.5</v>
          </cell>
          <cell r="AM7">
            <v>9874.5999999999985</v>
          </cell>
          <cell r="AN7">
            <v>25376.3</v>
          </cell>
          <cell r="AO7">
            <v>28923.7</v>
          </cell>
        </row>
        <row r="8">
          <cell r="AG8">
            <v>25797</v>
          </cell>
          <cell r="AH8">
            <v>32128</v>
          </cell>
          <cell r="AI8">
            <v>9260.7000000000007</v>
          </cell>
          <cell r="AM8">
            <v>9870.2999999999993</v>
          </cell>
          <cell r="AN8">
            <v>25797</v>
          </cell>
          <cell r="AO8">
            <v>29265</v>
          </cell>
        </row>
        <row r="9">
          <cell r="AG9">
            <v>25221.3</v>
          </cell>
          <cell r="AH9">
            <v>32415.800000000003</v>
          </cell>
          <cell r="AI9">
            <v>8921</v>
          </cell>
          <cell r="AM9">
            <v>9262.2000000000007</v>
          </cell>
          <cell r="AN9">
            <v>25221.300000000003</v>
          </cell>
          <cell r="AO9">
            <v>28841.9</v>
          </cell>
        </row>
        <row r="10">
          <cell r="AG10">
            <v>27344.799999999999</v>
          </cell>
          <cell r="AH10">
            <v>34995.599999999999</v>
          </cell>
          <cell r="AI10">
            <v>10796.6</v>
          </cell>
          <cell r="AM10">
            <v>10699.5</v>
          </cell>
          <cell r="AN10">
            <v>27344.799999999999</v>
          </cell>
          <cell r="AO10">
            <v>30993.399999999998</v>
          </cell>
        </row>
        <row r="11">
          <cell r="AG11">
            <v>27160.1</v>
          </cell>
          <cell r="AH11">
            <v>35051.5</v>
          </cell>
          <cell r="AI11">
            <v>10832.1</v>
          </cell>
          <cell r="AM11">
            <v>10848.4</v>
          </cell>
          <cell r="AN11">
            <v>27160.1</v>
          </cell>
          <cell r="AO11">
            <v>30918.399999999998</v>
          </cell>
        </row>
        <row r="12">
          <cell r="AG12">
            <v>27092.299999999996</v>
          </cell>
          <cell r="AH12">
            <v>34980.999999999993</v>
          </cell>
          <cell r="AI12">
            <v>10391.4</v>
          </cell>
          <cell r="AM12">
            <v>10515.8</v>
          </cell>
          <cell r="AN12">
            <v>27092.299999999996</v>
          </cell>
          <cell r="AO12">
            <v>31209.199999999997</v>
          </cell>
        </row>
        <row r="13">
          <cell r="AG13">
            <v>28312.7</v>
          </cell>
          <cell r="AH13">
            <v>36332</v>
          </cell>
          <cell r="AI13">
            <v>10398.700000000001</v>
          </cell>
          <cell r="AM13">
            <v>10662.4</v>
          </cell>
          <cell r="AN13">
            <v>28312.7</v>
          </cell>
          <cell r="AO13">
            <v>32379.7</v>
          </cell>
        </row>
        <row r="14">
          <cell r="AG14">
            <v>28357</v>
          </cell>
          <cell r="AH14">
            <v>37250.1</v>
          </cell>
          <cell r="AI14">
            <v>10575.5</v>
          </cell>
          <cell r="AM14">
            <v>10830.1</v>
          </cell>
          <cell r="AN14">
            <v>28357</v>
          </cell>
          <cell r="AO14">
            <v>32857.1</v>
          </cell>
        </row>
        <row r="15">
          <cell r="AG15">
            <v>29927.1</v>
          </cell>
          <cell r="AH15">
            <v>39268.700000000004</v>
          </cell>
          <cell r="AI15">
            <v>12270.6</v>
          </cell>
          <cell r="AM15">
            <v>12050.6</v>
          </cell>
          <cell r="AN15">
            <v>29927.100000000002</v>
          </cell>
          <cell r="AO15">
            <v>34743.100000000006</v>
          </cell>
        </row>
        <row r="16">
          <cell r="AG16">
            <v>29963.7</v>
          </cell>
          <cell r="AH16">
            <v>39689.9</v>
          </cell>
          <cell r="AI16">
            <v>11965.2</v>
          </cell>
          <cell r="AM16">
            <v>11802.2</v>
          </cell>
          <cell r="AN16">
            <v>29963.7</v>
          </cell>
          <cell r="AO16">
            <v>34919.599999999999</v>
          </cell>
        </row>
        <row r="17">
          <cell r="AG17">
            <v>30019.600000000002</v>
          </cell>
          <cell r="AH17">
            <v>41447.899999999994</v>
          </cell>
          <cell r="AI17">
            <v>12073.5</v>
          </cell>
          <cell r="AM17">
            <v>12013.099999999999</v>
          </cell>
          <cell r="AN17">
            <v>30019.599999999999</v>
          </cell>
          <cell r="AO17">
            <v>35270.1</v>
          </cell>
        </row>
        <row r="18">
          <cell r="AG18">
            <v>30483.5</v>
          </cell>
          <cell r="AH18">
            <v>42758.1</v>
          </cell>
          <cell r="AI18">
            <v>12075</v>
          </cell>
          <cell r="AM18">
            <v>12385.3</v>
          </cell>
          <cell r="AN18">
            <v>30483.5</v>
          </cell>
          <cell r="AO18">
            <v>36412.1</v>
          </cell>
        </row>
        <row r="19">
          <cell r="AG19">
            <v>32273.1</v>
          </cell>
          <cell r="AH19">
            <v>45596.899999999994</v>
          </cell>
          <cell r="AI19">
            <v>13860.7</v>
          </cell>
          <cell r="AM19">
            <v>13090.699999999999</v>
          </cell>
          <cell r="AN19">
            <v>32273.1</v>
          </cell>
          <cell r="AO19">
            <v>38242.199999999997</v>
          </cell>
        </row>
        <row r="20">
          <cell r="AG20">
            <v>31786.999999999996</v>
          </cell>
          <cell r="AH20">
            <v>44776.7</v>
          </cell>
          <cell r="AI20">
            <v>12057.7</v>
          </cell>
          <cell r="AM20">
            <v>12370.7</v>
          </cell>
          <cell r="AN20">
            <v>31787</v>
          </cell>
          <cell r="AO20">
            <v>38028.800000000003</v>
          </cell>
        </row>
        <row r="21">
          <cell r="AG21">
            <v>31556.1</v>
          </cell>
          <cell r="AH21">
            <v>46022.600000000006</v>
          </cell>
          <cell r="AI21">
            <v>12524.2</v>
          </cell>
          <cell r="AM21">
            <v>12687.8</v>
          </cell>
          <cell r="AN21">
            <v>31556.100000000002</v>
          </cell>
          <cell r="AO21">
            <v>38727.700000000004</v>
          </cell>
        </row>
        <row r="22">
          <cell r="AG22">
            <v>31936.2</v>
          </cell>
          <cell r="AH22">
            <v>47241.900000000009</v>
          </cell>
          <cell r="AI22">
            <v>11469.1</v>
          </cell>
          <cell r="AM22">
            <v>10574.900000000001</v>
          </cell>
          <cell r="AN22">
            <v>31936.200000000004</v>
          </cell>
          <cell r="AO22">
            <v>38849.000000000007</v>
          </cell>
        </row>
        <row r="23">
          <cell r="AG23">
            <v>33255.5</v>
          </cell>
          <cell r="AH23">
            <v>47438</v>
          </cell>
          <cell r="AI23">
            <v>11061.6</v>
          </cell>
          <cell r="AM23">
            <v>10583.3</v>
          </cell>
          <cell r="AN23">
            <v>33255.5</v>
          </cell>
          <cell r="AO23">
            <v>40620.199999999997</v>
          </cell>
        </row>
        <row r="24">
          <cell r="AG24">
            <v>33331</v>
          </cell>
          <cell r="AH24">
            <v>47916.9</v>
          </cell>
          <cell r="AI24">
            <v>12360.1</v>
          </cell>
          <cell r="AM24">
            <v>11854</v>
          </cell>
          <cell r="AN24">
            <v>33331</v>
          </cell>
          <cell r="AO24">
            <v>41176.199999999997</v>
          </cell>
        </row>
        <row r="25">
          <cell r="AG25">
            <v>35793.599999999999</v>
          </cell>
          <cell r="AH25">
            <v>50540.7</v>
          </cell>
          <cell r="AI25">
            <v>12634</v>
          </cell>
          <cell r="AM25">
            <v>12444.9</v>
          </cell>
          <cell r="AN25">
            <v>35793.599999999999</v>
          </cell>
          <cell r="AO25">
            <v>43140.6</v>
          </cell>
        </row>
        <row r="26">
          <cell r="AG26">
            <v>35625.599999999999</v>
          </cell>
          <cell r="AH26">
            <v>51836.5</v>
          </cell>
          <cell r="AI26">
            <v>12507.4</v>
          </cell>
          <cell r="AM26">
            <v>12662</v>
          </cell>
          <cell r="AN26">
            <v>35625.599999999999</v>
          </cell>
          <cell r="AO26">
            <v>43013.799999999996</v>
          </cell>
        </row>
        <row r="27">
          <cell r="AG27">
            <v>39470.6</v>
          </cell>
          <cell r="AH27">
            <v>55338</v>
          </cell>
          <cell r="AI27">
            <v>15951.9</v>
          </cell>
          <cell r="AM27">
            <v>14466.699999999999</v>
          </cell>
          <cell r="AN27">
            <v>39470.6</v>
          </cell>
          <cell r="AO27">
            <v>47409.799999999996</v>
          </cell>
        </row>
        <row r="28">
          <cell r="AG28">
            <v>39254.000000000007</v>
          </cell>
          <cell r="AH28">
            <v>55294.3</v>
          </cell>
          <cell r="AI28">
            <v>14404.4</v>
          </cell>
          <cell r="AM28">
            <v>13794.5</v>
          </cell>
          <cell r="AN28">
            <v>39254</v>
          </cell>
          <cell r="AO28">
            <v>46909.7</v>
          </cell>
        </row>
        <row r="29">
          <cell r="AG29">
            <v>40003.4</v>
          </cell>
          <cell r="AH29">
            <v>55677.100000000006</v>
          </cell>
          <cell r="AI29">
            <v>15365.1</v>
          </cell>
          <cell r="AM29">
            <v>14118.7</v>
          </cell>
          <cell r="AN29">
            <v>40003.4</v>
          </cell>
          <cell r="AO29">
            <v>47998.3</v>
          </cell>
        </row>
        <row r="30">
          <cell r="AG30">
            <v>42403.5</v>
          </cell>
          <cell r="AH30">
            <v>56969</v>
          </cell>
          <cell r="AI30">
            <v>16266</v>
          </cell>
          <cell r="AM30">
            <v>14809.2</v>
          </cell>
          <cell r="AN30">
            <v>42403.5</v>
          </cell>
          <cell r="AO30">
            <v>50350</v>
          </cell>
        </row>
        <row r="31">
          <cell r="AG31">
            <v>44290.700000000004</v>
          </cell>
          <cell r="AH31">
            <v>59446.600000000006</v>
          </cell>
          <cell r="AI31">
            <v>16699.099999999999</v>
          </cell>
          <cell r="AM31">
            <v>15502.2</v>
          </cell>
          <cell r="AN31">
            <v>44290.700000000004</v>
          </cell>
          <cell r="AO31">
            <v>52718.200000000004</v>
          </cell>
        </row>
        <row r="32">
          <cell r="AG32">
            <v>44023.6</v>
          </cell>
          <cell r="AH32">
            <v>59138.100000000006</v>
          </cell>
          <cell r="AI32">
            <v>15709.1</v>
          </cell>
          <cell r="AM32">
            <v>14823.7</v>
          </cell>
          <cell r="AN32">
            <v>44023.600000000006</v>
          </cell>
          <cell r="AO32">
            <v>52921.900000000009</v>
          </cell>
        </row>
        <row r="33">
          <cell r="AG33">
            <v>46365.099999999991</v>
          </cell>
          <cell r="AH33">
            <v>60847.7</v>
          </cell>
          <cell r="AI33">
            <v>16852</v>
          </cell>
          <cell r="AM33">
            <v>15830</v>
          </cell>
          <cell r="AN33">
            <v>46365.1</v>
          </cell>
          <cell r="AO33">
            <v>55083.6</v>
          </cell>
        </row>
        <row r="34">
          <cell r="AG34">
            <v>48297.899999999994</v>
          </cell>
          <cell r="AH34">
            <v>64480</v>
          </cell>
          <cell r="AI34">
            <v>16386.099999999999</v>
          </cell>
          <cell r="AM34">
            <v>16083.5</v>
          </cell>
          <cell r="AN34">
            <v>48297.9</v>
          </cell>
          <cell r="AO34">
            <v>56905.9</v>
          </cell>
        </row>
        <row r="35">
          <cell r="AG35">
            <v>48929.1</v>
          </cell>
          <cell r="AH35">
            <v>66119.100000000006</v>
          </cell>
          <cell r="AI35">
            <v>16694.3</v>
          </cell>
          <cell r="AM35">
            <v>16375.699999999999</v>
          </cell>
          <cell r="AN35">
            <v>48929.1</v>
          </cell>
          <cell r="AO35">
            <v>57869.7</v>
          </cell>
        </row>
        <row r="36">
          <cell r="AG36">
            <v>49670.7</v>
          </cell>
          <cell r="AH36">
            <v>67206.600000000006</v>
          </cell>
          <cell r="AI36">
            <v>18845.099999999999</v>
          </cell>
          <cell r="AM36">
            <v>17190.2</v>
          </cell>
          <cell r="AN36">
            <v>49670.700000000004</v>
          </cell>
          <cell r="AO36">
            <v>57877.100000000006</v>
          </cell>
        </row>
        <row r="37">
          <cell r="AG37">
            <v>50710.7</v>
          </cell>
          <cell r="AH37">
            <v>69905.200000000012</v>
          </cell>
          <cell r="AI37">
            <v>17030.400000000001</v>
          </cell>
          <cell r="AM37">
            <v>16632.300000000003</v>
          </cell>
          <cell r="AN37">
            <v>50710.700000000004</v>
          </cell>
          <cell r="AO37">
            <v>58656.000000000007</v>
          </cell>
        </row>
        <row r="38">
          <cell r="AG38">
            <v>49614</v>
          </cell>
          <cell r="AH38">
            <v>70265.8</v>
          </cell>
          <cell r="AI38">
            <v>15629.9</v>
          </cell>
          <cell r="AM38">
            <v>16073.5</v>
          </cell>
          <cell r="AN38">
            <v>49614</v>
          </cell>
          <cell r="AO38">
            <v>57912.1</v>
          </cell>
        </row>
        <row r="39">
          <cell r="AG39">
            <v>53514</v>
          </cell>
          <cell r="AH39">
            <v>74680.100000000006</v>
          </cell>
          <cell r="AI39">
            <v>20535.099999999999</v>
          </cell>
          <cell r="AM39">
            <v>19472</v>
          </cell>
          <cell r="AN39">
            <v>53514</v>
          </cell>
          <cell r="AO39">
            <v>62109.3</v>
          </cell>
        </row>
        <row r="40">
          <cell r="AG40">
            <v>51956.399999999994</v>
          </cell>
          <cell r="AH40">
            <v>72178</v>
          </cell>
          <cell r="AI40">
            <v>16823.2</v>
          </cell>
          <cell r="AM40">
            <v>17173.3</v>
          </cell>
          <cell r="AN40">
            <v>51956.399999999994</v>
          </cell>
          <cell r="AO40">
            <v>59980.099999999991</v>
          </cell>
        </row>
        <row r="41">
          <cell r="AG41">
            <v>52395.1</v>
          </cell>
          <cell r="AH41">
            <v>72797.299999999988</v>
          </cell>
          <cell r="AI41">
            <v>17249.099999999999</v>
          </cell>
          <cell r="AM41">
            <v>17191.099999999999</v>
          </cell>
          <cell r="AN41">
            <v>52395.099999999991</v>
          </cell>
          <cell r="AO41">
            <v>60506.399999999994</v>
          </cell>
        </row>
        <row r="42">
          <cell r="AG42">
            <v>54026.399999999994</v>
          </cell>
          <cell r="AH42">
            <v>72778.899999999994</v>
          </cell>
          <cell r="AI42">
            <v>20082</v>
          </cell>
          <cell r="AM42">
            <v>18787.800000000003</v>
          </cell>
          <cell r="AN42">
            <v>54026.400000000001</v>
          </cell>
          <cell r="AO42">
            <v>62500.3</v>
          </cell>
        </row>
        <row r="43">
          <cell r="AG43">
            <v>56478.1</v>
          </cell>
          <cell r="AH43">
            <v>75704.3</v>
          </cell>
          <cell r="AI43">
            <v>18282.599999999999</v>
          </cell>
          <cell r="AM43">
            <v>20271.7</v>
          </cell>
          <cell r="AN43">
            <v>56478.100000000006</v>
          </cell>
          <cell r="AO43">
            <v>64982.900000000009</v>
          </cell>
        </row>
        <row r="44">
          <cell r="AG44">
            <v>55291.3</v>
          </cell>
          <cell r="AH44">
            <v>73546.599999999991</v>
          </cell>
          <cell r="AI44">
            <v>18914.7</v>
          </cell>
          <cell r="AM44">
            <v>18960.599999999999</v>
          </cell>
          <cell r="AN44">
            <v>55291.299999999996</v>
          </cell>
          <cell r="AO44">
            <v>63304.499999999993</v>
          </cell>
        </row>
        <row r="45">
          <cell r="AG45">
            <v>55791.199999999997</v>
          </cell>
          <cell r="AH45">
            <v>72529.2</v>
          </cell>
          <cell r="AI45">
            <v>19581.900000000001</v>
          </cell>
          <cell r="AM45">
            <v>18980.7</v>
          </cell>
          <cell r="AN45">
            <v>55791.199999999997</v>
          </cell>
          <cell r="AO45">
            <v>63962.899999999994</v>
          </cell>
        </row>
        <row r="46">
          <cell r="AG46">
            <v>56942.3</v>
          </cell>
          <cell r="AH46">
            <v>73372.3</v>
          </cell>
          <cell r="AI46">
            <v>17418.099999999999</v>
          </cell>
          <cell r="AM46">
            <v>19433.400000000001</v>
          </cell>
          <cell r="AN46">
            <v>56942.3</v>
          </cell>
          <cell r="AO46">
            <v>65038</v>
          </cell>
        </row>
        <row r="47">
          <cell r="AG47">
            <v>57109.499999999993</v>
          </cell>
          <cell r="AH47">
            <v>73501.3</v>
          </cell>
          <cell r="AI47">
            <v>17942.2</v>
          </cell>
          <cell r="AM47">
            <v>20115.199999999997</v>
          </cell>
          <cell r="AN47">
            <v>57109.5</v>
          </cell>
          <cell r="AO47">
            <v>65661.3</v>
          </cell>
        </row>
        <row r="48">
          <cell r="AG48">
            <v>57777.5</v>
          </cell>
          <cell r="AH48">
            <v>74077.5</v>
          </cell>
          <cell r="AI48">
            <v>18679.599999999999</v>
          </cell>
          <cell r="AM48">
            <v>19788.3</v>
          </cell>
          <cell r="AN48">
            <v>57777.5</v>
          </cell>
          <cell r="AO48">
            <v>66470.7</v>
          </cell>
        </row>
        <row r="49">
          <cell r="AG49">
            <v>58839.8</v>
          </cell>
          <cell r="AH49">
            <v>74599.8</v>
          </cell>
          <cell r="AI49">
            <v>17814.8</v>
          </cell>
          <cell r="AM49">
            <v>19164.099999999999</v>
          </cell>
          <cell r="AN49">
            <v>58839.8</v>
          </cell>
          <cell r="AO49">
            <v>67122.2</v>
          </cell>
        </row>
        <row r="50">
          <cell r="AG50">
            <v>61102</v>
          </cell>
          <cell r="AH50">
            <v>76420.900000000009</v>
          </cell>
          <cell r="AI50">
            <v>19409.2</v>
          </cell>
          <cell r="AM50">
            <v>19727.7</v>
          </cell>
          <cell r="AN50">
            <v>61102.000000000007</v>
          </cell>
          <cell r="AO50">
            <v>69837.700000000012</v>
          </cell>
        </row>
        <row r="51">
          <cell r="AG51">
            <v>64159.1</v>
          </cell>
          <cell r="AH51">
            <v>80001.600000000006</v>
          </cell>
          <cell r="AI51">
            <v>17301.900000000001</v>
          </cell>
          <cell r="AM51">
            <v>21573.1</v>
          </cell>
          <cell r="AN51">
            <v>64159.100000000006</v>
          </cell>
          <cell r="AO51">
            <v>73421.400000000009</v>
          </cell>
        </row>
        <row r="52">
          <cell r="AG52">
            <v>63571.600000000006</v>
          </cell>
          <cell r="AH52">
            <v>78915.299999999988</v>
          </cell>
          <cell r="AI52">
            <v>22308.199999999997</v>
          </cell>
          <cell r="AM52">
            <v>21021.699999999997</v>
          </cell>
          <cell r="AN52">
            <v>63571.599999999991</v>
          </cell>
          <cell r="AO52">
            <v>72514.999999999985</v>
          </cell>
        </row>
        <row r="53">
          <cell r="AG53">
            <v>65940.2</v>
          </cell>
          <cell r="AH53">
            <v>81503.099999999991</v>
          </cell>
          <cell r="AI53">
            <v>23522.800000000003</v>
          </cell>
          <cell r="AM53">
            <v>21427.599999999999</v>
          </cell>
          <cell r="AN53">
            <v>65940.2</v>
          </cell>
          <cell r="AO53">
            <v>75191.599999999991</v>
          </cell>
        </row>
        <row r="54">
          <cell r="AG54">
            <v>71211</v>
          </cell>
          <cell r="AH54">
            <v>88850.4</v>
          </cell>
          <cell r="AI54">
            <v>22659.200000000001</v>
          </cell>
          <cell r="AM54">
            <v>22467.1</v>
          </cell>
          <cell r="AN54">
            <v>71211</v>
          </cell>
          <cell r="AO54">
            <v>79895</v>
          </cell>
        </row>
        <row r="55">
          <cell r="AG55">
            <v>70650.7</v>
          </cell>
          <cell r="AH55">
            <v>88692.9</v>
          </cell>
          <cell r="AI55">
            <v>22341.800000000003</v>
          </cell>
          <cell r="AM55">
            <v>23219.9</v>
          </cell>
          <cell r="AN55">
            <v>70650.7</v>
          </cell>
          <cell r="AO55">
            <v>79371.7</v>
          </cell>
        </row>
        <row r="56">
          <cell r="AG56">
            <v>71138.799999999988</v>
          </cell>
          <cell r="AH56">
            <v>89026.599999999991</v>
          </cell>
          <cell r="AI56">
            <v>22665.599999999999</v>
          </cell>
          <cell r="AM56">
            <v>23490.6</v>
          </cell>
          <cell r="AN56">
            <v>71138.799999999988</v>
          </cell>
          <cell r="AO56">
            <v>80166.999999999985</v>
          </cell>
        </row>
        <row r="57">
          <cell r="AG57">
            <v>69739.3</v>
          </cell>
          <cell r="AH57">
            <v>88102.199999999983</v>
          </cell>
          <cell r="AI57">
            <v>22998.699999999997</v>
          </cell>
          <cell r="AM57">
            <v>22476.7</v>
          </cell>
          <cell r="AN57">
            <v>69739.299999999988</v>
          </cell>
          <cell r="AO57">
            <v>78677.199999999983</v>
          </cell>
        </row>
        <row r="58">
          <cell r="AG58">
            <v>71216.3</v>
          </cell>
          <cell r="AH58">
            <v>89905.8</v>
          </cell>
          <cell r="AI58">
            <v>23579.300000000003</v>
          </cell>
          <cell r="AM58">
            <v>22996.7</v>
          </cell>
          <cell r="AN58">
            <v>71216.3</v>
          </cell>
          <cell r="AO58">
            <v>80115.8</v>
          </cell>
        </row>
        <row r="59">
          <cell r="AG59">
            <v>71022.3</v>
          </cell>
          <cell r="AH59">
            <v>89932.1</v>
          </cell>
          <cell r="AI59">
            <v>22749.9</v>
          </cell>
          <cell r="AM59">
            <v>22739.9</v>
          </cell>
          <cell r="AN59">
            <v>71022.3</v>
          </cell>
          <cell r="AO59">
            <v>79702</v>
          </cell>
        </row>
        <row r="60">
          <cell r="AG60">
            <v>71002.7</v>
          </cell>
          <cell r="AH60">
            <v>90519.6</v>
          </cell>
          <cell r="AI60">
            <v>22664</v>
          </cell>
          <cell r="AM60">
            <v>22697.7</v>
          </cell>
          <cell r="AN60">
            <v>71002.7</v>
          </cell>
          <cell r="AO60">
            <v>79254.899999999994</v>
          </cell>
        </row>
        <row r="61">
          <cell r="AG61">
            <v>71955.600000000006</v>
          </cell>
          <cell r="AH61">
            <v>92236.400000000009</v>
          </cell>
          <cell r="AI61">
            <v>23736.5</v>
          </cell>
          <cell r="AM61">
            <v>23078.1</v>
          </cell>
          <cell r="AN61">
            <v>71955.600000000006</v>
          </cell>
          <cell r="AO61">
            <v>80296.5</v>
          </cell>
        </row>
        <row r="62">
          <cell r="AG62">
            <v>72500</v>
          </cell>
          <cell r="AH62">
            <v>92645.4</v>
          </cell>
          <cell r="AI62">
            <v>23969.9</v>
          </cell>
          <cell r="AM62">
            <v>24140.9</v>
          </cell>
          <cell r="AN62">
            <v>72500</v>
          </cell>
          <cell r="AO62">
            <v>83584.3</v>
          </cell>
        </row>
        <row r="63">
          <cell r="AG63">
            <v>74186.399999999994</v>
          </cell>
          <cell r="AH63">
            <v>95606.1</v>
          </cell>
          <cell r="AI63">
            <v>25819.7</v>
          </cell>
          <cell r="AM63">
            <v>25821.3</v>
          </cell>
          <cell r="AN63">
            <v>74186.400000000009</v>
          </cell>
          <cell r="AO63">
            <v>86001.000000000015</v>
          </cell>
        </row>
        <row r="64">
          <cell r="AG64">
            <v>72382</v>
          </cell>
          <cell r="AH64">
            <v>93677.9</v>
          </cell>
          <cell r="AI64">
            <v>24880.799999999999</v>
          </cell>
          <cell r="AM64">
            <v>24363.9</v>
          </cell>
          <cell r="AN64">
            <v>72382</v>
          </cell>
          <cell r="AO64">
            <v>83004.7</v>
          </cell>
        </row>
        <row r="65">
          <cell r="AG65">
            <v>72340.2</v>
          </cell>
          <cell r="AH65">
            <v>93755.6</v>
          </cell>
          <cell r="AI65">
            <v>23790.1</v>
          </cell>
          <cell r="AM65">
            <v>23790.1</v>
          </cell>
          <cell r="AN65">
            <v>72340.2</v>
          </cell>
          <cell r="AO65">
            <v>81807</v>
          </cell>
        </row>
        <row r="66">
          <cell r="AG66">
            <v>71272.640999999989</v>
          </cell>
          <cell r="AH66">
            <v>92951.540999999997</v>
          </cell>
          <cell r="AI66">
            <v>25790.440999999999</v>
          </cell>
          <cell r="AM66">
            <v>22687.540999999997</v>
          </cell>
          <cell r="AN66">
            <v>71272.641000000003</v>
          </cell>
          <cell r="AO66">
            <v>82453.731</v>
          </cell>
        </row>
        <row r="67">
          <cell r="AG67">
            <v>73456.899999999994</v>
          </cell>
          <cell r="AH67">
            <v>95393.4</v>
          </cell>
          <cell r="AI67">
            <v>26304.7</v>
          </cell>
          <cell r="AM67">
            <v>23323</v>
          </cell>
          <cell r="AN67">
            <v>73456.899999999994</v>
          </cell>
          <cell r="AO67">
            <v>83755.989000000001</v>
          </cell>
        </row>
        <row r="68">
          <cell r="AG68">
            <v>75433.401000000013</v>
          </cell>
          <cell r="AH68">
            <v>96578.701000000001</v>
          </cell>
          <cell r="AI68">
            <v>26955.900999999998</v>
          </cell>
          <cell r="AM68">
            <v>24234.300999999999</v>
          </cell>
          <cell r="AN68">
            <v>75433.400999999998</v>
          </cell>
          <cell r="AO68">
            <v>85405.111999999994</v>
          </cell>
        </row>
        <row r="69">
          <cell r="AG69">
            <v>75978.154999999999</v>
          </cell>
          <cell r="AH69">
            <v>96503.207999999999</v>
          </cell>
          <cell r="AI69">
            <v>27799.754999999997</v>
          </cell>
          <cell r="AM69">
            <v>25054.39</v>
          </cell>
          <cell r="AN69">
            <v>75978.154999999999</v>
          </cell>
          <cell r="AO69">
            <v>87076.592999999993</v>
          </cell>
        </row>
        <row r="70">
          <cell r="AG70">
            <v>76160.633999999991</v>
          </cell>
          <cell r="AH70">
            <v>96730.477000000014</v>
          </cell>
          <cell r="AI70">
            <v>27525.821</v>
          </cell>
          <cell r="AM70">
            <v>25130.746999999999</v>
          </cell>
          <cell r="AN70">
            <v>76160.634000000005</v>
          </cell>
          <cell r="AO70">
            <v>86864.517000000007</v>
          </cell>
        </row>
        <row r="71">
          <cell r="AG71">
            <v>77247.659999999989</v>
          </cell>
          <cell r="AH71">
            <v>98737.82799999998</v>
          </cell>
          <cell r="AI71">
            <v>28166.135999999999</v>
          </cell>
          <cell r="AM71">
            <v>25542.665999999997</v>
          </cell>
          <cell r="AN71">
            <v>77247.659999999989</v>
          </cell>
          <cell r="AO71">
            <v>87969.468999999983</v>
          </cell>
        </row>
        <row r="72">
          <cell r="AG72">
            <v>79193.048999999999</v>
          </cell>
          <cell r="AH72">
            <v>100126.481</v>
          </cell>
          <cell r="AI72">
            <v>30092.003000000001</v>
          </cell>
          <cell r="AM72">
            <v>27402.749</v>
          </cell>
          <cell r="AN72">
            <v>79193.048999999999</v>
          </cell>
          <cell r="AO72">
            <v>90328.978000000003</v>
          </cell>
        </row>
        <row r="73">
          <cell r="AG73">
            <v>78882.471999999994</v>
          </cell>
          <cell r="AH73">
            <v>100611.76500000001</v>
          </cell>
          <cell r="AI73">
            <v>29406.686000000002</v>
          </cell>
          <cell r="AM73">
            <v>26670.875</v>
          </cell>
          <cell r="AN73">
            <v>78882.472000000009</v>
          </cell>
          <cell r="AO73">
            <v>89573.952000000005</v>
          </cell>
        </row>
        <row r="74">
          <cell r="AG74">
            <v>76821.119999999995</v>
          </cell>
          <cell r="AH74">
            <v>99217.01999999999</v>
          </cell>
          <cell r="AI74">
            <v>28120.219999999998</v>
          </cell>
          <cell r="AM74">
            <v>25006.42</v>
          </cell>
          <cell r="AN74">
            <v>76821.119999999995</v>
          </cell>
          <cell r="AO74">
            <v>87197.997000000003</v>
          </cell>
        </row>
        <row r="75">
          <cell r="AG75">
            <v>80441.122999999992</v>
          </cell>
          <cell r="AH75">
            <v>102531.45300000001</v>
          </cell>
          <cell r="AI75">
            <v>30177.118999999999</v>
          </cell>
          <cell r="AM75">
            <v>27179.766</v>
          </cell>
          <cell r="AN75">
            <v>80441.123000000007</v>
          </cell>
          <cell r="AO75">
            <v>91302.254000000015</v>
          </cell>
        </row>
        <row r="76">
          <cell r="AG76">
            <v>79744.307000000001</v>
          </cell>
          <cell r="AH76">
            <v>101983.69500000001</v>
          </cell>
          <cell r="AI76">
            <v>29891.564999999995</v>
          </cell>
          <cell r="AM76">
            <v>26822.877999999997</v>
          </cell>
          <cell r="AN76">
            <v>79744.307000000001</v>
          </cell>
          <cell r="AO76">
            <v>90438.896000000008</v>
          </cell>
        </row>
        <row r="77">
          <cell r="AG77">
            <v>80361.990000000005</v>
          </cell>
          <cell r="AH77">
            <v>102789.14200000001</v>
          </cell>
          <cell r="AI77">
            <v>30099.024999999998</v>
          </cell>
          <cell r="AM77">
            <v>27095.346999999998</v>
          </cell>
          <cell r="AN77">
            <v>80361.990000000005</v>
          </cell>
          <cell r="AO77">
            <v>90813.51400000001</v>
          </cell>
        </row>
        <row r="78">
          <cell r="AG78">
            <v>79732.680999999997</v>
          </cell>
          <cell r="AH78">
            <v>103612.58900000001</v>
          </cell>
          <cell r="AI78">
            <v>30306.735000000004</v>
          </cell>
          <cell r="AM78">
            <v>26564.781000000003</v>
          </cell>
          <cell r="AN78">
            <v>79732.680999999997</v>
          </cell>
          <cell r="AO78">
            <v>90474.319999999992</v>
          </cell>
        </row>
        <row r="79">
          <cell r="AG79">
            <v>83481.228999999992</v>
          </cell>
          <cell r="AH79">
            <v>106315.92199999999</v>
          </cell>
          <cell r="AI79">
            <v>31334.431</v>
          </cell>
          <cell r="AM79">
            <v>28661.431</v>
          </cell>
          <cell r="AN79">
            <v>83481.228999999992</v>
          </cell>
          <cell r="AO79">
            <v>96836.197999999989</v>
          </cell>
        </row>
        <row r="80">
          <cell r="AG80">
            <v>86406.645000000004</v>
          </cell>
          <cell r="AH80">
            <v>110631.258</v>
          </cell>
          <cell r="AI80">
            <v>33810.493000000002</v>
          </cell>
          <cell r="AM80">
            <v>30276.553</v>
          </cell>
          <cell r="AN80">
            <v>86406.645000000004</v>
          </cell>
          <cell r="AO80">
            <v>102355.034</v>
          </cell>
        </row>
        <row r="81">
          <cell r="AG81">
            <v>83912.899000000005</v>
          </cell>
          <cell r="AH81">
            <v>107934.30599999998</v>
          </cell>
          <cell r="AI81">
            <v>32037.237999999998</v>
          </cell>
          <cell r="AM81">
            <v>28714.798999999999</v>
          </cell>
          <cell r="AN81">
            <v>83912.89899999999</v>
          </cell>
          <cell r="AO81">
            <v>98203.820999999996</v>
          </cell>
        </row>
        <row r="82">
          <cell r="AG82">
            <v>85297.683000000005</v>
          </cell>
          <cell r="AH82">
            <v>111763.76499999998</v>
          </cell>
          <cell r="AI82">
            <v>33223.260999999999</v>
          </cell>
          <cell r="AM82">
            <v>28555.069</v>
          </cell>
          <cell r="AN82">
            <v>85297.68299999999</v>
          </cell>
          <cell r="AO82">
            <v>99567.981999999989</v>
          </cell>
        </row>
        <row r="83">
          <cell r="AG83">
            <v>89737.608999999997</v>
          </cell>
          <cell r="AH83">
            <v>117027.402</v>
          </cell>
          <cell r="AI83">
            <v>35831.703999999998</v>
          </cell>
          <cell r="AM83">
            <v>30591.953000000001</v>
          </cell>
          <cell r="AN83">
            <v>89737.608999999997</v>
          </cell>
          <cell r="AO83">
            <v>103971.36</v>
          </cell>
        </row>
        <row r="84">
          <cell r="AG84">
            <v>90181.393999999986</v>
          </cell>
          <cell r="AH84">
            <v>117317.45299999998</v>
          </cell>
          <cell r="AI84">
            <v>35690.702999999994</v>
          </cell>
          <cell r="AM84">
            <v>30881.320999999996</v>
          </cell>
          <cell r="AN84">
            <v>90181.393999999986</v>
          </cell>
          <cell r="AO84">
            <v>106455.10199999998</v>
          </cell>
        </row>
        <row r="85">
          <cell r="AG85">
            <v>93474.486000000004</v>
          </cell>
          <cell r="AH85">
            <v>120475.06700000001</v>
          </cell>
          <cell r="AI85">
            <v>38983.854000000007</v>
          </cell>
          <cell r="AM85">
            <v>33857.603000000003</v>
          </cell>
          <cell r="AN85">
            <v>93474.486000000004</v>
          </cell>
          <cell r="AO85">
            <v>108520.91600000001</v>
          </cell>
        </row>
        <row r="86">
          <cell r="AG86">
            <v>92000.635000000009</v>
          </cell>
          <cell r="AH86">
            <v>118428.27800000001</v>
          </cell>
          <cell r="AI86">
            <v>36343.548999999999</v>
          </cell>
          <cell r="AM86">
            <v>31515.237999999998</v>
          </cell>
          <cell r="AN86">
            <v>92000.635000000009</v>
          </cell>
          <cell r="AO86">
            <v>107758.82500000001</v>
          </cell>
        </row>
        <row r="87">
          <cell r="AG87">
            <v>93017.99</v>
          </cell>
          <cell r="AH87">
            <v>120260.02800000001</v>
          </cell>
          <cell r="AI87">
            <v>39069.195</v>
          </cell>
          <cell r="AM87">
            <v>33379.042000000001</v>
          </cell>
          <cell r="AN87">
            <v>93017.99</v>
          </cell>
          <cell r="AO87">
            <v>108222.405</v>
          </cell>
        </row>
        <row r="88">
          <cell r="AG88">
            <v>93139.191999999995</v>
          </cell>
          <cell r="AH88">
            <v>122072.448</v>
          </cell>
          <cell r="AI88">
            <v>38155.741000000002</v>
          </cell>
          <cell r="AM88">
            <v>31732.457000000002</v>
          </cell>
          <cell r="AN88">
            <v>93139.191999999995</v>
          </cell>
          <cell r="AO88">
            <v>108796.72899999999</v>
          </cell>
        </row>
        <row r="89">
          <cell r="AG89">
            <v>91556.107000000004</v>
          </cell>
          <cell r="AH89">
            <v>122249.78</v>
          </cell>
          <cell r="AI89">
            <v>37132.409999999996</v>
          </cell>
          <cell r="AM89">
            <v>30528.326999999997</v>
          </cell>
          <cell r="AN89">
            <v>91556.107000000004</v>
          </cell>
          <cell r="AO89">
            <v>107508.02800000001</v>
          </cell>
        </row>
        <row r="90">
          <cell r="AG90">
            <v>92843.646999999997</v>
          </cell>
          <cell r="AH90">
            <v>122883.25100000002</v>
          </cell>
          <cell r="AI90">
            <v>37289.269</v>
          </cell>
          <cell r="AM90">
            <v>31664.665000000001</v>
          </cell>
          <cell r="AN90">
            <v>92843.647000000012</v>
          </cell>
          <cell r="AO90">
            <v>109123.24</v>
          </cell>
        </row>
        <row r="91">
          <cell r="AG91">
            <v>94605.40400000001</v>
          </cell>
          <cell r="AH91">
            <v>124345.571</v>
          </cell>
          <cell r="AI91">
            <v>36936.930999999997</v>
          </cell>
          <cell r="AM91">
            <v>31004.699000000001</v>
          </cell>
          <cell r="AN91">
            <v>94605.403999999995</v>
          </cell>
          <cell r="AO91">
            <v>111151.772</v>
          </cell>
        </row>
        <row r="92">
          <cell r="AG92">
            <v>93763.426000000007</v>
          </cell>
          <cell r="AH92">
            <v>123458.16100000001</v>
          </cell>
          <cell r="AI92">
            <v>35856.319000000003</v>
          </cell>
          <cell r="AM92">
            <v>30100.105</v>
          </cell>
          <cell r="AN92">
            <v>93763.426000000007</v>
          </cell>
          <cell r="AO92">
            <v>110926.44200000001</v>
          </cell>
        </row>
        <row r="93">
          <cell r="AG93">
            <v>95966.486999999994</v>
          </cell>
          <cell r="AH93">
            <v>125498.37599999999</v>
          </cell>
          <cell r="AI93">
            <v>37737.742000000006</v>
          </cell>
          <cell r="AM93">
            <v>32017.234000000004</v>
          </cell>
          <cell r="AN93">
            <v>95966.486999999994</v>
          </cell>
          <cell r="AO93">
            <v>113634.269</v>
          </cell>
        </row>
        <row r="94">
          <cell r="AG94">
            <v>95152.460999999996</v>
          </cell>
          <cell r="AH94">
            <v>124929.549</v>
          </cell>
          <cell r="AI94">
            <v>36426.057000000001</v>
          </cell>
          <cell r="AM94">
            <v>31051.165999999997</v>
          </cell>
          <cell r="AN94">
            <v>95152.460999999996</v>
          </cell>
          <cell r="AO94">
            <v>112750.868</v>
          </cell>
        </row>
        <row r="95">
          <cell r="AG95">
            <v>94947.781000000017</v>
          </cell>
          <cell r="AH95">
            <v>125742.01100000001</v>
          </cell>
          <cell r="AI95">
            <v>36429.703000000001</v>
          </cell>
          <cell r="AM95">
            <v>30804.131000000001</v>
          </cell>
          <cell r="AN95">
            <v>94947.781000000017</v>
          </cell>
          <cell r="AO95">
            <v>113028.35400000002</v>
          </cell>
        </row>
        <row r="96">
          <cell r="AG96">
            <v>96419.032999999996</v>
          </cell>
          <cell r="AH96">
            <v>128067.103</v>
          </cell>
          <cell r="AI96">
            <v>35897.896000000001</v>
          </cell>
          <cell r="AM96">
            <v>30526.936000000002</v>
          </cell>
          <cell r="AN96">
            <v>96419.032999999996</v>
          </cell>
          <cell r="AO96">
            <v>115248.545</v>
          </cell>
        </row>
        <row r="97">
          <cell r="AG97">
            <v>96626.205000000002</v>
          </cell>
          <cell r="AH97">
            <v>128484.50900000001</v>
          </cell>
          <cell r="AI97">
            <v>34715.589</v>
          </cell>
          <cell r="AM97">
            <v>30510.342000000001</v>
          </cell>
          <cell r="AN97">
            <v>96626.205000000002</v>
          </cell>
          <cell r="AO97">
            <v>114980.454</v>
          </cell>
        </row>
        <row r="98">
          <cell r="AG98">
            <v>97747.79800000001</v>
          </cell>
          <cell r="AH98">
            <v>129855.11899999999</v>
          </cell>
          <cell r="AI98">
            <v>35433.862999999998</v>
          </cell>
          <cell r="AM98">
            <v>30758.047999999999</v>
          </cell>
          <cell r="AN98">
            <v>97747.797999999995</v>
          </cell>
          <cell r="AO98">
            <v>116350.35799999999</v>
          </cell>
        </row>
        <row r="99">
          <cell r="AG99">
            <v>100746.337</v>
          </cell>
          <cell r="AH99">
            <v>132997.83499999999</v>
          </cell>
          <cell r="AI99">
            <v>38111.450999999994</v>
          </cell>
          <cell r="AM99">
            <v>33831.303999999996</v>
          </cell>
          <cell r="AN99">
            <v>100746.337</v>
          </cell>
          <cell r="AO99">
            <v>120014.52499999999</v>
          </cell>
        </row>
        <row r="100">
          <cell r="AG100">
            <v>99369.671000000002</v>
          </cell>
          <cell r="AH100">
            <v>132665.29200000002</v>
          </cell>
          <cell r="AI100">
            <v>37250.425999999999</v>
          </cell>
          <cell r="AM100">
            <v>32268.432000000001</v>
          </cell>
          <cell r="AN100">
            <v>99369.671000000002</v>
          </cell>
          <cell r="AO100">
            <v>118764.768</v>
          </cell>
        </row>
        <row r="101">
          <cell r="AG101">
            <v>99531.285000000003</v>
          </cell>
          <cell r="AH101">
            <v>131972.51699999999</v>
          </cell>
          <cell r="AI101">
            <v>36101.896999999997</v>
          </cell>
          <cell r="AM101">
            <v>31703.246999999999</v>
          </cell>
          <cell r="AN101">
            <v>99531.285000000003</v>
          </cell>
          <cell r="AO101">
            <v>119373.496</v>
          </cell>
        </row>
        <row r="102">
          <cell r="AG102">
            <v>100673.476</v>
          </cell>
          <cell r="AH102">
            <v>133790.61799999999</v>
          </cell>
          <cell r="AI102">
            <v>36969.989000000001</v>
          </cell>
          <cell r="AM102">
            <v>32783.847000000002</v>
          </cell>
          <cell r="AN102">
            <v>100673.476</v>
          </cell>
          <cell r="AO102">
            <v>120789.72799999999</v>
          </cell>
        </row>
        <row r="103">
          <cell r="AG103">
            <v>101217.17300000001</v>
          </cell>
          <cell r="AH103">
            <v>133880.28700000001</v>
          </cell>
          <cell r="AI103">
            <v>37031.935999999994</v>
          </cell>
          <cell r="AM103">
            <v>32772.026999999995</v>
          </cell>
          <cell r="AN103">
            <v>101217.173</v>
          </cell>
          <cell r="AO103">
            <v>121421.31999999999</v>
          </cell>
        </row>
        <row r="104">
          <cell r="AG104">
            <v>103123.33300000001</v>
          </cell>
          <cell r="AH104">
            <v>136603.29499999998</v>
          </cell>
          <cell r="AI104">
            <v>38259.127000000008</v>
          </cell>
          <cell r="AM104">
            <v>33630.397000000004</v>
          </cell>
          <cell r="AN104">
            <v>103123.333</v>
          </cell>
          <cell r="AO104">
            <v>123924.93799999999</v>
          </cell>
        </row>
        <row r="105">
          <cell r="AG105">
            <v>102008.50899999999</v>
          </cell>
          <cell r="AH105">
            <v>135708.99</v>
          </cell>
          <cell r="AI105">
            <v>38015.343999999997</v>
          </cell>
          <cell r="AM105">
            <v>32950.850999999995</v>
          </cell>
          <cell r="AN105">
            <v>102008.50899999999</v>
          </cell>
          <cell r="AO105">
            <v>123106.27799999999</v>
          </cell>
        </row>
        <row r="106">
          <cell r="AG106">
            <v>104356.334</v>
          </cell>
          <cell r="AH106">
            <v>138379.59100000001</v>
          </cell>
          <cell r="AI106">
            <v>40699.768000000004</v>
          </cell>
          <cell r="AM106">
            <v>35243.629000000001</v>
          </cell>
          <cell r="AN106">
            <v>104356.334</v>
          </cell>
          <cell r="AO106">
            <v>125850.30500000001</v>
          </cell>
        </row>
        <row r="107">
          <cell r="AG107">
            <v>104540.99800000001</v>
          </cell>
          <cell r="AH107">
            <v>139803.003</v>
          </cell>
          <cell r="AI107">
            <v>40115.811000000002</v>
          </cell>
          <cell r="AM107">
            <v>34078.095999999998</v>
          </cell>
          <cell r="AN107">
            <v>104540.99800000001</v>
          </cell>
          <cell r="AO107">
            <v>126529.10800000001</v>
          </cell>
        </row>
        <row r="108">
          <cell r="AG108">
            <v>105822.065</v>
          </cell>
          <cell r="AH108">
            <v>141583.55899999998</v>
          </cell>
          <cell r="AI108">
            <v>41620.576999999997</v>
          </cell>
          <cell r="AM108">
            <v>35693.937999999995</v>
          </cell>
          <cell r="AN108">
            <v>105822.06499999999</v>
          </cell>
          <cell r="AO108">
            <v>127004.048</v>
          </cell>
        </row>
        <row r="109">
          <cell r="AG109">
            <v>105055.959</v>
          </cell>
          <cell r="AH109">
            <v>142777.05499999999</v>
          </cell>
          <cell r="AI109">
            <v>40947.679999999993</v>
          </cell>
          <cell r="AM109">
            <v>34307.445999999996</v>
          </cell>
          <cell r="AN109">
            <v>105055.95899999999</v>
          </cell>
          <cell r="AO109">
            <v>126123.04899999998</v>
          </cell>
        </row>
        <row r="110">
          <cell r="AG110">
            <v>103282.579</v>
          </cell>
          <cell r="AH110">
            <v>140287.359</v>
          </cell>
          <cell r="AI110">
            <v>39838.813000000002</v>
          </cell>
          <cell r="AM110">
            <v>33322.843000000001</v>
          </cell>
          <cell r="AN110">
            <v>103282.57900000001</v>
          </cell>
          <cell r="AO110">
            <v>124597.71900000001</v>
          </cell>
        </row>
        <row r="111">
          <cell r="AG111">
            <v>109419.155</v>
          </cell>
          <cell r="AH111">
            <v>146061.56</v>
          </cell>
          <cell r="AI111">
            <v>45310.012999999999</v>
          </cell>
          <cell r="AM111">
            <v>38964.47</v>
          </cell>
          <cell r="AN111">
            <v>109419.155</v>
          </cell>
          <cell r="AO111">
            <v>131161.00200000001</v>
          </cell>
        </row>
        <row r="112">
          <cell r="AG112">
            <v>107022.62200000002</v>
          </cell>
          <cell r="AH112">
            <v>144107.83600000001</v>
          </cell>
          <cell r="AI112">
            <v>41809.525000000001</v>
          </cell>
          <cell r="AM112">
            <v>35898.512999999999</v>
          </cell>
          <cell r="AN112">
            <v>107022.622</v>
          </cell>
          <cell r="AO112">
            <v>128793.643</v>
          </cell>
        </row>
        <row r="113">
          <cell r="AG113">
            <v>107719.65599999999</v>
          </cell>
          <cell r="AH113">
            <v>145857.79999999999</v>
          </cell>
          <cell r="AI113">
            <v>42941.873000000007</v>
          </cell>
          <cell r="AM113">
            <v>36305.357000000004</v>
          </cell>
          <cell r="AN113">
            <v>107719.656</v>
          </cell>
          <cell r="AO113">
            <v>129844.97600000001</v>
          </cell>
        </row>
        <row r="114">
          <cell r="AG114">
            <v>108021.30000000002</v>
          </cell>
          <cell r="AH114">
            <v>147683.69</v>
          </cell>
          <cell r="AI114">
            <v>43946.849999999991</v>
          </cell>
          <cell r="AM114">
            <v>37083.869999999995</v>
          </cell>
          <cell r="AN114">
            <v>108021.3</v>
          </cell>
          <cell r="AO114">
            <v>130622.659</v>
          </cell>
        </row>
        <row r="115">
          <cell r="AG115">
            <v>109945.44799999999</v>
          </cell>
          <cell r="AH115">
            <v>150503.035</v>
          </cell>
          <cell r="AI115">
            <v>44463.876000000004</v>
          </cell>
          <cell r="AM115">
            <v>37475.842000000004</v>
          </cell>
          <cell r="AN115">
            <v>109945.448</v>
          </cell>
          <cell r="AO115">
            <v>133165.12</v>
          </cell>
        </row>
        <row r="116">
          <cell r="AG116">
            <v>108879.583</v>
          </cell>
          <cell r="AH116">
            <v>149309.65600000002</v>
          </cell>
          <cell r="AI116">
            <v>42745.117000000006</v>
          </cell>
          <cell r="AM116">
            <v>35785.107000000004</v>
          </cell>
          <cell r="AN116">
            <v>108879.583</v>
          </cell>
          <cell r="AO116">
            <v>131882.666</v>
          </cell>
        </row>
        <row r="117">
          <cell r="AG117">
            <v>110235.53400000001</v>
          </cell>
          <cell r="AH117">
            <v>150531.98599999998</v>
          </cell>
          <cell r="AI117">
            <v>43248.621999999996</v>
          </cell>
          <cell r="AM117">
            <v>36864.740999999995</v>
          </cell>
          <cell r="AN117">
            <v>110235.53399999999</v>
          </cell>
          <cell r="AO117">
            <v>133902.114</v>
          </cell>
        </row>
        <row r="118">
          <cell r="AG118">
            <v>110587.85399999999</v>
          </cell>
          <cell r="AH118">
            <v>151130.02599999998</v>
          </cell>
          <cell r="AI118">
            <v>43489.13</v>
          </cell>
          <cell r="AM118">
            <v>37128.964999999997</v>
          </cell>
          <cell r="AN118">
            <v>110587.85399999999</v>
          </cell>
          <cell r="AO118">
            <v>135106.033</v>
          </cell>
        </row>
        <row r="119">
          <cell r="AG119">
            <v>111038.59</v>
          </cell>
          <cell r="AH119">
            <v>151659.185</v>
          </cell>
          <cell r="AI119">
            <v>43021.109000000004</v>
          </cell>
          <cell r="AM119">
            <v>36537.630000000005</v>
          </cell>
          <cell r="AN119">
            <v>111038.59</v>
          </cell>
          <cell r="AO119">
            <v>135382.541</v>
          </cell>
        </row>
        <row r="120">
          <cell r="AG120">
            <v>117345.25499999999</v>
          </cell>
          <cell r="AH120">
            <v>160591.38399999999</v>
          </cell>
          <cell r="AI120">
            <v>49450.668999999994</v>
          </cell>
          <cell r="AM120">
            <v>42275.093999999997</v>
          </cell>
          <cell r="AN120">
            <v>117345.25499999999</v>
          </cell>
          <cell r="AO120">
            <v>142633.21099999998</v>
          </cell>
        </row>
        <row r="121">
          <cell r="AG121">
            <v>110367.35400000001</v>
          </cell>
          <cell r="AH121">
            <v>152396.70300000001</v>
          </cell>
          <cell r="AI121">
            <v>43195.659</v>
          </cell>
          <cell r="AM121">
            <v>35931.902000000002</v>
          </cell>
          <cell r="AN121">
            <v>110367.35400000001</v>
          </cell>
          <cell r="AO121">
            <v>136061.51500000001</v>
          </cell>
        </row>
        <row r="122">
          <cell r="AG122">
            <v>112504.973</v>
          </cell>
          <cell r="AH122">
            <v>157521.758</v>
          </cell>
          <cell r="AI122">
            <v>44929.797999999995</v>
          </cell>
          <cell r="AM122">
            <v>37981.506999999998</v>
          </cell>
          <cell r="AN122">
            <v>112504.973</v>
          </cell>
          <cell r="AO122">
            <v>138052.56899999999</v>
          </cell>
        </row>
        <row r="123">
          <cell r="AG123">
            <v>119330.65700000001</v>
          </cell>
          <cell r="AH123">
            <v>165026.071</v>
          </cell>
          <cell r="AI123">
            <v>51486.731</v>
          </cell>
          <cell r="AM123">
            <v>44703.998999999996</v>
          </cell>
          <cell r="AN123">
            <v>119330.65700000001</v>
          </cell>
          <cell r="AO123">
            <v>145583.948</v>
          </cell>
        </row>
        <row r="124">
          <cell r="AG124">
            <v>113527.738</v>
          </cell>
          <cell r="AH124">
            <v>157944.003</v>
          </cell>
          <cell r="AI124">
            <v>45308.300999999992</v>
          </cell>
          <cell r="AM124">
            <v>38635.831999999995</v>
          </cell>
          <cell r="AN124">
            <v>113527.738</v>
          </cell>
          <cell r="AO124">
            <v>141301.93799999999</v>
          </cell>
        </row>
        <row r="125">
          <cell r="AG125">
            <v>110680.20000000001</v>
          </cell>
          <cell r="AH125">
            <v>155071.70000000001</v>
          </cell>
          <cell r="AI125">
            <v>42576.5</v>
          </cell>
          <cell r="AM125">
            <v>36299.599999999999</v>
          </cell>
          <cell r="AN125">
            <v>110680.2</v>
          </cell>
          <cell r="AO125">
            <v>138887.9</v>
          </cell>
        </row>
        <row r="126">
          <cell r="AG126">
            <v>107471.675</v>
          </cell>
          <cell r="AH126">
            <v>158719.48299999998</v>
          </cell>
          <cell r="AI126">
            <v>40791.290999999997</v>
          </cell>
          <cell r="AM126">
            <v>33732.909</v>
          </cell>
          <cell r="AN126">
            <v>107471.67499999999</v>
          </cell>
          <cell r="AO126">
            <v>136367.435</v>
          </cell>
        </row>
        <row r="127">
          <cell r="AG127">
            <v>112569.787</v>
          </cell>
          <cell r="AH127">
            <v>167947.07799999998</v>
          </cell>
          <cell r="AI127">
            <v>46404.157999999996</v>
          </cell>
          <cell r="AM127">
            <v>37211.108999999997</v>
          </cell>
          <cell r="AN127">
            <v>112569.787</v>
          </cell>
          <cell r="AO127">
            <v>142014.823</v>
          </cell>
        </row>
        <row r="128">
          <cell r="AG128">
            <v>111540.82799999999</v>
          </cell>
          <cell r="AH128">
            <v>168054.43900000001</v>
          </cell>
          <cell r="AI128">
            <v>47136.695</v>
          </cell>
          <cell r="AM128">
            <v>37822.995999999999</v>
          </cell>
          <cell r="AN128">
            <v>111540.82800000001</v>
          </cell>
          <cell r="AO128">
            <v>141876.62100000001</v>
          </cell>
        </row>
        <row r="129">
          <cell r="AG129">
            <v>109846.47099999999</v>
          </cell>
          <cell r="AH129">
            <v>166750.91099999999</v>
          </cell>
          <cell r="AI129">
            <v>46754.754999999997</v>
          </cell>
          <cell r="AM129">
            <v>37201.550999999999</v>
          </cell>
          <cell r="AN129">
            <v>109846.47100000001</v>
          </cell>
          <cell r="AO129">
            <v>140414.90600000002</v>
          </cell>
        </row>
        <row r="130">
          <cell r="AG130">
            <v>113275.879</v>
          </cell>
          <cell r="AH130">
            <v>166836.39500000002</v>
          </cell>
          <cell r="AI130">
            <v>47394.086000000003</v>
          </cell>
          <cell r="AM130">
            <v>38986.365000000005</v>
          </cell>
          <cell r="AN130">
            <v>113275.879</v>
          </cell>
          <cell r="AO130">
            <v>145451.02900000001</v>
          </cell>
        </row>
        <row r="131">
          <cell r="AG131">
            <v>115588.633</v>
          </cell>
          <cell r="AH131">
            <v>171175.86900000001</v>
          </cell>
          <cell r="AI131">
            <v>49361.056999999993</v>
          </cell>
          <cell r="AM131">
            <v>40530.043999999994</v>
          </cell>
          <cell r="AN131">
            <v>115588.63299999999</v>
          </cell>
          <cell r="AO131">
            <v>148310.54299999998</v>
          </cell>
        </row>
        <row r="132">
          <cell r="AG132">
            <v>114121.86499999999</v>
          </cell>
          <cell r="AH132">
            <v>172760.364</v>
          </cell>
          <cell r="AI132">
            <v>49028.951000000001</v>
          </cell>
          <cell r="AM132">
            <v>39838.717000000004</v>
          </cell>
          <cell r="AN132">
            <v>114121.86500000001</v>
          </cell>
          <cell r="AO132">
            <v>146844.53600000002</v>
          </cell>
        </row>
        <row r="133">
          <cell r="AG133">
            <v>116845.01000000001</v>
          </cell>
          <cell r="AH133">
            <v>174847.63099999999</v>
          </cell>
          <cell r="AI133">
            <v>50454.065000000002</v>
          </cell>
          <cell r="AM133">
            <v>41205.137999999999</v>
          </cell>
          <cell r="AN133">
            <v>116845.01000000001</v>
          </cell>
          <cell r="AO133">
            <v>150892.90000000002</v>
          </cell>
        </row>
        <row r="134">
          <cell r="AG134">
            <v>118374.51</v>
          </cell>
          <cell r="AH134">
            <v>178228.106</v>
          </cell>
          <cell r="AI134">
            <v>51187.520000000004</v>
          </cell>
          <cell r="AM134">
            <v>41864.323000000004</v>
          </cell>
          <cell r="AN134">
            <v>118374.51</v>
          </cell>
          <cell r="AO134">
            <v>151868.05900000001</v>
          </cell>
        </row>
        <row r="135">
          <cell r="AG135">
            <v>123090.212</v>
          </cell>
          <cell r="AH135">
            <v>183117.47099999999</v>
          </cell>
          <cell r="AI135">
            <v>55237.490000000005</v>
          </cell>
          <cell r="AM135">
            <v>45220.917000000001</v>
          </cell>
          <cell r="AN135">
            <v>123090.212</v>
          </cell>
          <cell r="AO135">
            <v>156386.989</v>
          </cell>
        </row>
        <row r="136">
          <cell r="AG136">
            <v>217682.58900000001</v>
          </cell>
          <cell r="AH136">
            <v>183666.75899999999</v>
          </cell>
          <cell r="AI136">
            <v>54038.251000000004</v>
          </cell>
          <cell r="AM136">
            <v>43655.948000000004</v>
          </cell>
          <cell r="AN136">
            <v>121355.754</v>
          </cell>
          <cell r="AO136">
            <v>155371.584</v>
          </cell>
        </row>
        <row r="137">
          <cell r="AG137">
            <v>220186.84100000001</v>
          </cell>
          <cell r="AH137">
            <v>186187.696</v>
          </cell>
          <cell r="AI137">
            <v>55715.036999999997</v>
          </cell>
          <cell r="AM137">
            <v>42850.198999999993</v>
          </cell>
          <cell r="AN137">
            <v>121485.82799999999</v>
          </cell>
          <cell r="AO137">
            <v>155484.973</v>
          </cell>
        </row>
        <row r="138">
          <cell r="AG138">
            <v>226294.69899999999</v>
          </cell>
          <cell r="AH138">
            <v>190784.04199999999</v>
          </cell>
          <cell r="AI138">
            <v>57124.218999999997</v>
          </cell>
          <cell r="AM138">
            <v>44943.005999999994</v>
          </cell>
          <cell r="AN138">
            <v>124892.50099999999</v>
          </cell>
          <cell r="AO138">
            <v>160403.158</v>
          </cell>
        </row>
        <row r="139">
          <cell r="AG139">
            <v>231634.21599999996</v>
          </cell>
          <cell r="AH139">
            <v>194806.96799999999</v>
          </cell>
          <cell r="AI139">
            <v>59260.459999999992</v>
          </cell>
          <cell r="AM139">
            <v>47335.160999999993</v>
          </cell>
          <cell r="AN139">
            <v>129015.88799999998</v>
          </cell>
          <cell r="AO139">
            <v>165843.13599999997</v>
          </cell>
        </row>
        <row r="140">
          <cell r="AG140">
            <v>231836.302</v>
          </cell>
          <cell r="AH140">
            <v>195076.85600000003</v>
          </cell>
          <cell r="AI140">
            <v>56009.788</v>
          </cell>
          <cell r="AM140">
            <v>44387.332000000002</v>
          </cell>
          <cell r="AN140">
            <v>126648.95700000001</v>
          </cell>
          <cell r="AO140">
            <v>163408.40299999999</v>
          </cell>
        </row>
        <row r="141">
          <cell r="AG141">
            <v>230768.00700000001</v>
          </cell>
          <cell r="AH141">
            <v>193296.005</v>
          </cell>
          <cell r="AI141">
            <v>57161.592000000004</v>
          </cell>
          <cell r="AM141">
            <v>46496.422000000006</v>
          </cell>
          <cell r="AN141">
            <v>128294.56700000001</v>
          </cell>
          <cell r="AO141">
            <v>165766.56900000002</v>
          </cell>
        </row>
        <row r="142">
          <cell r="AG142">
            <v>233930.74100000001</v>
          </cell>
          <cell r="AH142">
            <v>195574.231</v>
          </cell>
          <cell r="AI142">
            <v>58098.460999999996</v>
          </cell>
          <cell r="AM142">
            <v>47815.468999999997</v>
          </cell>
          <cell r="AN142">
            <v>130312.315</v>
          </cell>
          <cell r="AO142">
            <v>168668.82500000001</v>
          </cell>
        </row>
        <row r="143">
          <cell r="AG143">
            <v>236710.99599999998</v>
          </cell>
          <cell r="AH143">
            <v>198450.80599999998</v>
          </cell>
          <cell r="AI143">
            <v>59473.279999999999</v>
          </cell>
          <cell r="AM143">
            <v>49123.271999999997</v>
          </cell>
          <cell r="AN143">
            <v>131954.476</v>
          </cell>
          <cell r="AO143">
            <v>170214.666</v>
          </cell>
        </row>
        <row r="144">
          <cell r="AG144">
            <v>238532.80599999998</v>
          </cell>
          <cell r="AH144">
            <v>199673.92800000001</v>
          </cell>
          <cell r="AI144">
            <v>60090.588000000003</v>
          </cell>
          <cell r="AM144">
            <v>48959.491000000002</v>
          </cell>
          <cell r="AN144">
            <v>130414.927</v>
          </cell>
          <cell r="AO144">
            <v>169273.80499999999</v>
          </cell>
        </row>
        <row r="145">
          <cell r="AG145">
            <v>238921.08299999998</v>
          </cell>
          <cell r="AH145">
            <v>199731.41099999999</v>
          </cell>
          <cell r="AI145">
            <v>59782.331000000006</v>
          </cell>
          <cell r="AM145">
            <v>47862.529000000002</v>
          </cell>
          <cell r="AN145">
            <v>132323.201</v>
          </cell>
          <cell r="AO145">
            <v>171512.87299999999</v>
          </cell>
        </row>
        <row r="146">
          <cell r="AG146">
            <v>242613.76499999998</v>
          </cell>
          <cell r="AH146">
            <v>203253.43299999999</v>
          </cell>
          <cell r="AI146">
            <v>61235.006000000008</v>
          </cell>
          <cell r="AM146">
            <v>49236.153000000006</v>
          </cell>
          <cell r="AN146">
            <v>134054.59299999999</v>
          </cell>
          <cell r="AO146">
            <v>173414.92499999999</v>
          </cell>
        </row>
        <row r="147">
          <cell r="AG147">
            <v>251922.19799999997</v>
          </cell>
          <cell r="AH147">
            <v>211432.32799999998</v>
          </cell>
          <cell r="AI147">
            <v>67823.440999999992</v>
          </cell>
          <cell r="AM147">
            <v>55257.960999999996</v>
          </cell>
          <cell r="AN147">
            <v>141539.764</v>
          </cell>
          <cell r="AO147">
            <v>182029.63399999999</v>
          </cell>
        </row>
        <row r="148">
          <cell r="AG148">
            <v>250782.82399999996</v>
          </cell>
          <cell r="AH148">
            <v>210072.73099999997</v>
          </cell>
          <cell r="AI148">
            <v>64160.656999999992</v>
          </cell>
          <cell r="AM148">
            <v>52925.198999999993</v>
          </cell>
          <cell r="AN148">
            <v>139109.94399999999</v>
          </cell>
          <cell r="AO148">
            <v>179820.03699999998</v>
          </cell>
        </row>
        <row r="149">
          <cell r="AG149">
            <v>249825.95400000003</v>
          </cell>
          <cell r="AH149">
            <v>209572.864</v>
          </cell>
          <cell r="AI149">
            <v>60883.587</v>
          </cell>
          <cell r="AM149">
            <v>51657.554000000004</v>
          </cell>
          <cell r="AN149">
            <v>138959.79800000001</v>
          </cell>
          <cell r="AO149">
            <v>179212.88800000001</v>
          </cell>
        </row>
        <row r="150">
          <cell r="AG150">
            <v>249871.989</v>
          </cell>
          <cell r="AH150">
            <v>209583.17700000003</v>
          </cell>
          <cell r="AI150">
            <v>62309.395000000004</v>
          </cell>
          <cell r="AM150">
            <v>52606.081000000006</v>
          </cell>
          <cell r="AN150">
            <v>139480.56100000002</v>
          </cell>
          <cell r="AO150">
            <v>179769.37300000002</v>
          </cell>
        </row>
        <row r="151">
          <cell r="AG151">
            <v>254434.606</v>
          </cell>
          <cell r="AH151">
            <v>212524.016</v>
          </cell>
          <cell r="AI151">
            <v>62120.577000000005</v>
          </cell>
          <cell r="AM151">
            <v>52786.22</v>
          </cell>
          <cell r="AN151">
            <v>141570.38099999999</v>
          </cell>
          <cell r="AO151">
            <v>183480.97099999999</v>
          </cell>
        </row>
        <row r="152">
          <cell r="AG152">
            <v>255289.78599999999</v>
          </cell>
          <cell r="AH152">
            <v>213312.04</v>
          </cell>
          <cell r="AI152">
            <v>62703.673999999999</v>
          </cell>
          <cell r="AM152">
            <v>53493.671000000002</v>
          </cell>
          <cell r="AN152">
            <v>142516.272</v>
          </cell>
          <cell r="AO152">
            <v>184494.01799999998</v>
          </cell>
        </row>
        <row r="153">
          <cell r="AG153">
            <v>255011.51299999998</v>
          </cell>
          <cell r="AH153">
            <v>212032.603</v>
          </cell>
          <cell r="AI153">
            <v>62310.870999999999</v>
          </cell>
          <cell r="AM153">
            <v>52942.47</v>
          </cell>
          <cell r="AN153">
            <v>142111.291</v>
          </cell>
          <cell r="AO153">
            <v>185090.201</v>
          </cell>
        </row>
        <row r="154">
          <cell r="AG154">
            <v>257997.041</v>
          </cell>
          <cell r="AH154">
            <v>214042.65599999999</v>
          </cell>
          <cell r="AI154">
            <v>63003.849999999991</v>
          </cell>
          <cell r="AM154">
            <v>53556.935999999994</v>
          </cell>
          <cell r="AN154">
            <v>143437.78199999998</v>
          </cell>
          <cell r="AO154">
            <v>187392.16699999999</v>
          </cell>
        </row>
        <row r="155">
          <cell r="AG155">
            <v>259594.91</v>
          </cell>
          <cell r="AH155">
            <v>215945.20300000001</v>
          </cell>
          <cell r="AI155">
            <v>64377.762000000002</v>
          </cell>
          <cell r="AM155">
            <v>55139.025000000001</v>
          </cell>
          <cell r="AN155">
            <v>145015.09900000002</v>
          </cell>
          <cell r="AO155">
            <v>188664.80600000001</v>
          </cell>
        </row>
        <row r="156">
          <cell r="AG156">
            <v>261304.71799999999</v>
          </cell>
          <cell r="AH156">
            <v>216480.913</v>
          </cell>
          <cell r="AI156">
            <v>63212.301999999996</v>
          </cell>
          <cell r="AM156">
            <v>53089.797999999995</v>
          </cell>
          <cell r="AN156">
            <v>143430.04800000001</v>
          </cell>
          <cell r="AO156">
            <v>188253.853</v>
          </cell>
        </row>
        <row r="157">
          <cell r="AG157">
            <v>268940.66499999998</v>
          </cell>
          <cell r="AH157">
            <v>223063.916</v>
          </cell>
          <cell r="AI157">
            <v>64844.442999999999</v>
          </cell>
          <cell r="AM157">
            <v>55075.478000000003</v>
          </cell>
          <cell r="AN157">
            <v>146779.269</v>
          </cell>
          <cell r="AO157">
            <v>192656.01799999998</v>
          </cell>
        </row>
        <row r="158">
          <cell r="AG158">
            <v>266174.12</v>
          </cell>
          <cell r="AH158">
            <v>221475.568</v>
          </cell>
          <cell r="AI158">
            <v>64917.855000000003</v>
          </cell>
          <cell r="AM158">
            <v>54948.739000000001</v>
          </cell>
          <cell r="AN158">
            <v>146932.78099999999</v>
          </cell>
          <cell r="AO158">
            <v>191631.33299999998</v>
          </cell>
        </row>
        <row r="159">
          <cell r="AG159">
            <v>273609.92099999997</v>
          </cell>
          <cell r="AH159">
            <v>228320.65399999998</v>
          </cell>
          <cell r="AI159">
            <v>72736.209000000003</v>
          </cell>
          <cell r="AM159">
            <v>62572.754000000001</v>
          </cell>
          <cell r="AN159">
            <v>155248.01699999999</v>
          </cell>
          <cell r="AO159">
            <v>200537.28399999999</v>
          </cell>
        </row>
        <row r="160">
          <cell r="AG160">
            <v>273847.08100000001</v>
          </cell>
          <cell r="AH160">
            <v>227015.82799999998</v>
          </cell>
          <cell r="AI160">
            <v>71223.934000000008</v>
          </cell>
          <cell r="AM160">
            <v>60448.29</v>
          </cell>
          <cell r="AN160">
            <v>153059.00199999998</v>
          </cell>
          <cell r="AO160">
            <v>199890.25499999998</v>
          </cell>
        </row>
        <row r="161">
          <cell r="AG161">
            <v>275310.18</v>
          </cell>
          <cell r="AH161">
            <v>227332.886</v>
          </cell>
          <cell r="AI161">
            <v>69420.178</v>
          </cell>
          <cell r="AM161">
            <v>58269.445999999996</v>
          </cell>
          <cell r="AN161">
            <v>152411.538</v>
          </cell>
          <cell r="AO161">
            <v>200388.83199999999</v>
          </cell>
        </row>
        <row r="162">
          <cell r="AG162">
            <v>277711.46199999994</v>
          </cell>
          <cell r="AH162">
            <v>228524.85699999999</v>
          </cell>
          <cell r="AI162">
            <v>69800.271000000008</v>
          </cell>
          <cell r="AM162">
            <v>58617.733</v>
          </cell>
          <cell r="AN162">
            <v>153618.03899999999</v>
          </cell>
          <cell r="AO162">
            <v>202804.64399999997</v>
          </cell>
        </row>
        <row r="163">
          <cell r="AG163">
            <v>279779.69699999999</v>
          </cell>
          <cell r="AH163">
            <v>230300.59099999999</v>
          </cell>
          <cell r="AI163">
            <v>70194.378999999986</v>
          </cell>
          <cell r="AM163">
            <v>60603.89899999999</v>
          </cell>
          <cell r="AN163">
            <v>157652.69999999998</v>
          </cell>
          <cell r="AO163">
            <v>207131.80599999998</v>
          </cell>
        </row>
        <row r="164">
          <cell r="AG164">
            <v>279930.90000000002</v>
          </cell>
          <cell r="AH164">
            <v>231047.51300000001</v>
          </cell>
          <cell r="AI164">
            <v>69666.895000000004</v>
          </cell>
          <cell r="AM164">
            <v>59899.665000000001</v>
          </cell>
          <cell r="AN164">
            <v>157598.88</v>
          </cell>
          <cell r="AO164">
            <v>206482.26699999999</v>
          </cell>
        </row>
        <row r="165">
          <cell r="AG165">
            <v>281791.80800000002</v>
          </cell>
          <cell r="AH165">
            <v>232227.35800000001</v>
          </cell>
          <cell r="AI165">
            <v>71897.365000000005</v>
          </cell>
          <cell r="AM165">
            <v>61908.118000000002</v>
          </cell>
          <cell r="AN165">
            <v>159153.598</v>
          </cell>
          <cell r="AO165">
            <v>208718.04800000001</v>
          </cell>
        </row>
        <row r="166">
          <cell r="AG166">
            <v>285561.63199999998</v>
          </cell>
          <cell r="AH166">
            <v>234975.726</v>
          </cell>
          <cell r="AI166">
            <v>73920.89</v>
          </cell>
          <cell r="AM166">
            <v>63851.979999999996</v>
          </cell>
          <cell r="AN166">
            <v>161393.08799999999</v>
          </cell>
          <cell r="AO166">
            <v>211978.99399999998</v>
          </cell>
        </row>
        <row r="167">
          <cell r="AG167">
            <v>285793.18900000001</v>
          </cell>
          <cell r="AH167">
            <v>234882.21400000001</v>
          </cell>
          <cell r="AI167">
            <v>72774.955000000002</v>
          </cell>
          <cell r="AM167">
            <v>63399.551999999996</v>
          </cell>
          <cell r="AN167">
            <v>160982.70200000002</v>
          </cell>
          <cell r="AO167">
            <v>211893.67700000003</v>
          </cell>
        </row>
        <row r="168">
          <cell r="AG168">
            <v>286730.80300000001</v>
          </cell>
          <cell r="AH168">
            <v>234329.71100000001</v>
          </cell>
          <cell r="AI168">
            <v>73232.433000000005</v>
          </cell>
          <cell r="AM168">
            <v>64668.019</v>
          </cell>
          <cell r="AN168">
            <v>162465.60200000001</v>
          </cell>
          <cell r="AO168">
            <v>214866.69400000002</v>
          </cell>
        </row>
        <row r="169">
          <cell r="AG169">
            <v>290479.37099999998</v>
          </cell>
          <cell r="AH169">
            <v>236840.83600000001</v>
          </cell>
          <cell r="AI169">
            <v>74348.877000000008</v>
          </cell>
          <cell r="AM169">
            <v>64953.536</v>
          </cell>
          <cell r="AN169">
            <v>164055.701</v>
          </cell>
          <cell r="AO169">
            <v>217694.236</v>
          </cell>
        </row>
        <row r="170">
          <cell r="AG170">
            <v>296220.59000000003</v>
          </cell>
          <cell r="AH170">
            <v>242615.34299999999</v>
          </cell>
          <cell r="AI170">
            <v>75903.311000000016</v>
          </cell>
          <cell r="AM170">
            <v>66996.075000000012</v>
          </cell>
          <cell r="AN170">
            <v>167824.21400000001</v>
          </cell>
          <cell r="AO170">
            <v>221429.46100000001</v>
          </cell>
        </row>
        <row r="171">
          <cell r="AG171">
            <v>310723.62900000002</v>
          </cell>
          <cell r="AH171">
            <v>256971.60500000004</v>
          </cell>
          <cell r="AI171">
            <v>87444.276000000013</v>
          </cell>
          <cell r="AM171">
            <v>78178.170000000013</v>
          </cell>
          <cell r="AN171">
            <v>181790.20100000003</v>
          </cell>
          <cell r="AO171">
            <v>235542.22500000003</v>
          </cell>
        </row>
        <row r="172">
          <cell r="AG172">
            <v>309124.76699999999</v>
          </cell>
          <cell r="AH172">
            <v>253900.97600000002</v>
          </cell>
          <cell r="AI172">
            <v>82486.032000000007</v>
          </cell>
          <cell r="AM172">
            <v>72207.766000000003</v>
          </cell>
          <cell r="AN172">
            <v>175558.68900000001</v>
          </cell>
          <cell r="AO172">
            <v>230782.48</v>
          </cell>
        </row>
        <row r="173">
          <cell r="AG173">
            <v>306730.69399999996</v>
          </cell>
          <cell r="AH173">
            <v>251909.89600000001</v>
          </cell>
          <cell r="AI173">
            <v>80414.948999999993</v>
          </cell>
          <cell r="AM173">
            <v>70569.631999999998</v>
          </cell>
          <cell r="AN173">
            <v>175157.55299999999</v>
          </cell>
          <cell r="AO173">
            <v>229978.35099999997</v>
          </cell>
        </row>
        <row r="174">
          <cell r="AG174">
            <v>309062.20400000003</v>
          </cell>
          <cell r="AH174">
            <v>253125.34299999999</v>
          </cell>
          <cell r="AI174">
            <v>80637.113999999987</v>
          </cell>
          <cell r="AM174">
            <v>70936.500999999989</v>
          </cell>
          <cell r="AN174">
            <v>175367.15700000001</v>
          </cell>
          <cell r="AO174">
            <v>231304.01800000001</v>
          </cell>
        </row>
        <row r="175">
          <cell r="AG175">
            <v>314091.46100000001</v>
          </cell>
          <cell r="AH175">
            <v>257358.12900000002</v>
          </cell>
          <cell r="AI175">
            <v>81339.137000000002</v>
          </cell>
          <cell r="AM175">
            <v>71319.932000000001</v>
          </cell>
          <cell r="AN175">
            <v>177257.861</v>
          </cell>
          <cell r="AO175">
            <v>233991.193</v>
          </cell>
        </row>
        <row r="176">
          <cell r="AG176">
            <v>317647.62599999999</v>
          </cell>
          <cell r="AH176">
            <v>262597.14600000001</v>
          </cell>
          <cell r="AI176">
            <v>82223.053999999989</v>
          </cell>
          <cell r="AM176">
            <v>72107.962999999989</v>
          </cell>
          <cell r="AN176">
            <v>179652.158</v>
          </cell>
          <cell r="AO176">
            <v>234702.63799999998</v>
          </cell>
        </row>
        <row r="177">
          <cell r="AG177">
            <v>322058.80599999998</v>
          </cell>
          <cell r="AH177">
            <v>266428.935</v>
          </cell>
          <cell r="AI177">
            <v>85666.823000000004</v>
          </cell>
          <cell r="AM177">
            <v>74603.119000000006</v>
          </cell>
          <cell r="AN177">
            <v>182099.94899999999</v>
          </cell>
          <cell r="AO177">
            <v>237729.81999999998</v>
          </cell>
        </row>
        <row r="178">
          <cell r="AG178">
            <v>328323.78999999998</v>
          </cell>
          <cell r="AH178">
            <v>272116.39</v>
          </cell>
          <cell r="AI178">
            <v>88812.903000000006</v>
          </cell>
          <cell r="AM178">
            <v>76751.084000000003</v>
          </cell>
          <cell r="AN178">
            <v>185645.731</v>
          </cell>
          <cell r="AO178">
            <v>241853.13099999999</v>
          </cell>
        </row>
        <row r="179">
          <cell r="AG179">
            <v>333932.56400000001</v>
          </cell>
          <cell r="AH179">
            <v>277982.07199999999</v>
          </cell>
          <cell r="AI179">
            <v>91211.823999999993</v>
          </cell>
          <cell r="AM179">
            <v>77906.068999999989</v>
          </cell>
          <cell r="AN179">
            <v>186002.19499999998</v>
          </cell>
          <cell r="AO179">
            <v>241952.68699999998</v>
          </cell>
        </row>
        <row r="180">
          <cell r="AG180">
            <v>337934.66899999999</v>
          </cell>
          <cell r="AH180">
            <v>280698.39799999999</v>
          </cell>
          <cell r="AI180">
            <v>90053.606</v>
          </cell>
          <cell r="AM180">
            <v>75563.665999999997</v>
          </cell>
          <cell r="AN180">
            <v>185371.14499999999</v>
          </cell>
          <cell r="AO180">
            <v>242607.416</v>
          </cell>
        </row>
        <row r="181">
          <cell r="AG181">
            <v>347854.55900000001</v>
          </cell>
          <cell r="AH181">
            <v>288898.70699999999</v>
          </cell>
          <cell r="AI181">
            <v>93555.400999999998</v>
          </cell>
          <cell r="AM181">
            <v>76314.453999999998</v>
          </cell>
          <cell r="AN181">
            <v>187516.46100000001</v>
          </cell>
          <cell r="AO181">
            <v>246472.31299999999</v>
          </cell>
        </row>
        <row r="182">
          <cell r="AG182">
            <v>349514.88199999998</v>
          </cell>
          <cell r="AH182">
            <v>289568.96899999998</v>
          </cell>
          <cell r="AI182">
            <v>95598.09</v>
          </cell>
          <cell r="AM182">
            <v>78929.467999999993</v>
          </cell>
          <cell r="AN182">
            <v>191999.87799999997</v>
          </cell>
          <cell r="AO182">
            <v>251945.79099999997</v>
          </cell>
        </row>
        <row r="183">
          <cell r="AG183">
            <v>360263.86800000002</v>
          </cell>
          <cell r="AH183">
            <v>299970.68599999999</v>
          </cell>
          <cell r="AI183">
            <v>105258.399</v>
          </cell>
          <cell r="AM183">
            <v>89116.442999999999</v>
          </cell>
          <cell r="AN183">
            <v>202344.48299999998</v>
          </cell>
          <cell r="AO183">
            <v>262637.66499999998</v>
          </cell>
        </row>
        <row r="184">
          <cell r="AG184">
            <v>350490.239</v>
          </cell>
          <cell r="AH184">
            <v>289479.18699999998</v>
          </cell>
          <cell r="AI184">
            <v>94678.36099999999</v>
          </cell>
          <cell r="AM184">
            <v>80674.489999999991</v>
          </cell>
          <cell r="AN184">
            <v>192691.65899999999</v>
          </cell>
          <cell r="AO184">
            <v>253702.71099999998</v>
          </cell>
        </row>
        <row r="185">
          <cell r="AG185">
            <v>354764.64</v>
          </cell>
          <cell r="AH185">
            <v>294143.71899999998</v>
          </cell>
          <cell r="AI185">
            <v>98389.296999999991</v>
          </cell>
          <cell r="AM185">
            <v>84919.596999999994</v>
          </cell>
          <cell r="AN185">
            <v>197888.22099999999</v>
          </cell>
          <cell r="AO185">
            <v>258509.14199999999</v>
          </cell>
        </row>
        <row r="186">
          <cell r="AG186">
            <v>347549.24599999998</v>
          </cell>
          <cell r="AH186">
            <v>284764.98800000001</v>
          </cell>
          <cell r="AI186">
            <v>88283.769</v>
          </cell>
          <cell r="AM186">
            <v>77282.377999999997</v>
          </cell>
          <cell r="AN186">
            <v>189209.42599999998</v>
          </cell>
          <cell r="AO186">
            <v>251993.68399999998</v>
          </cell>
        </row>
        <row r="187">
          <cell r="AG187">
            <v>359892.88800000004</v>
          </cell>
          <cell r="AH187">
            <v>295356.37100000004</v>
          </cell>
          <cell r="AI187">
            <v>94947.252999999997</v>
          </cell>
          <cell r="AM187">
            <v>84962.44</v>
          </cell>
          <cell r="AN187">
            <v>199188.81300000002</v>
          </cell>
          <cell r="AO187">
            <v>263725.33</v>
          </cell>
        </row>
        <row r="188">
          <cell r="AG188">
            <v>358273.587</v>
          </cell>
          <cell r="AH188">
            <v>294651.44900000002</v>
          </cell>
          <cell r="AI188">
            <v>92219.388000000006</v>
          </cell>
          <cell r="AM188">
            <v>82317.707999999999</v>
          </cell>
          <cell r="AN188">
            <v>199228.56200000001</v>
          </cell>
          <cell r="AO188">
            <v>262850.7</v>
          </cell>
        </row>
        <row r="189">
          <cell r="AG189">
            <v>358669.82599999994</v>
          </cell>
          <cell r="AH189">
            <v>291010.17799999996</v>
          </cell>
          <cell r="AI189">
            <v>89946.436000000016</v>
          </cell>
          <cell r="AM189">
            <v>82506.972000000009</v>
          </cell>
          <cell r="AN189">
            <v>197782.93899999998</v>
          </cell>
          <cell r="AO189">
            <v>265442.58699999994</v>
          </cell>
        </row>
        <row r="190">
          <cell r="AG190">
            <v>371227.93599999999</v>
          </cell>
          <cell r="AH190">
            <v>301975.05300000001</v>
          </cell>
          <cell r="AI190">
            <v>89942.345000000016</v>
          </cell>
          <cell r="AM190">
            <v>82246.363000000012</v>
          </cell>
          <cell r="AN190">
            <v>199791.068</v>
          </cell>
          <cell r="AO190">
            <v>269043.951</v>
          </cell>
        </row>
        <row r="191">
          <cell r="AG191">
            <v>365157.27199999994</v>
          </cell>
          <cell r="AH191">
            <v>296299.70600000001</v>
          </cell>
          <cell r="AI191">
            <v>94203.85500000001</v>
          </cell>
          <cell r="AM191">
            <v>85645.502000000008</v>
          </cell>
          <cell r="AN191">
            <v>202499.519</v>
          </cell>
          <cell r="AO191">
            <v>271357.08499999996</v>
          </cell>
        </row>
        <row r="192">
          <cell r="AG192">
            <v>361881.76600000006</v>
          </cell>
          <cell r="AH192">
            <v>292918.66400000005</v>
          </cell>
          <cell r="AI192">
            <v>90900.750000000015</v>
          </cell>
          <cell r="AM192">
            <v>83536.518000000011</v>
          </cell>
          <cell r="AN192">
            <v>199542.50200000004</v>
          </cell>
          <cell r="AO192">
            <v>268505.60400000005</v>
          </cell>
        </row>
        <row r="193">
          <cell r="AG193">
            <v>364143.80900000001</v>
          </cell>
          <cell r="AH193">
            <v>295535.54000000004</v>
          </cell>
          <cell r="AI193">
            <v>88067.502000000008</v>
          </cell>
          <cell r="AM193">
            <v>79403.701000000001</v>
          </cell>
          <cell r="AN193">
            <v>197860.30300000001</v>
          </cell>
          <cell r="AO193">
            <v>266468.57199999999</v>
          </cell>
        </row>
        <row r="194">
          <cell r="AG194">
            <v>366789.50199999998</v>
          </cell>
          <cell r="AH194">
            <v>300005.52399999998</v>
          </cell>
          <cell r="AI194">
            <v>89295.94200000001</v>
          </cell>
          <cell r="AM194">
            <v>80384.668000000005</v>
          </cell>
          <cell r="AN194">
            <v>201236.682</v>
          </cell>
          <cell r="AO194">
            <v>268020.65999999997</v>
          </cell>
        </row>
        <row r="195">
          <cell r="AG195">
            <v>381296.25199999998</v>
          </cell>
          <cell r="AH195">
            <v>313177.43300000002</v>
          </cell>
          <cell r="AI195">
            <v>100035.542</v>
          </cell>
          <cell r="AM195">
            <v>90956.307000000001</v>
          </cell>
          <cell r="AN195">
            <v>210901.285</v>
          </cell>
          <cell r="AO195">
            <v>279020.10399999999</v>
          </cell>
        </row>
        <row r="196">
          <cell r="AG196">
            <v>385194.63399999996</v>
          </cell>
          <cell r="AH196">
            <v>314420.87</v>
          </cell>
          <cell r="AI196">
            <v>93984.576000000001</v>
          </cell>
          <cell r="AM196">
            <v>84235.069000000003</v>
          </cell>
          <cell r="AN196">
            <v>203385.73899999997</v>
          </cell>
          <cell r="AO196">
            <v>274159.50299999997</v>
          </cell>
        </row>
        <row r="197">
          <cell r="AG197">
            <v>385970.77899999998</v>
          </cell>
          <cell r="AH197">
            <v>314941.7</v>
          </cell>
          <cell r="AI197">
            <v>94898.507000000012</v>
          </cell>
          <cell r="AM197">
            <v>84164.513000000006</v>
          </cell>
          <cell r="AN197">
            <v>203729.40600000002</v>
          </cell>
          <cell r="AO197">
            <v>274758.48499999999</v>
          </cell>
        </row>
        <row r="198">
          <cell r="AG198">
            <v>390025.266</v>
          </cell>
          <cell r="AH198">
            <v>317676.06999999995</v>
          </cell>
          <cell r="AI198">
            <v>96779.156000000003</v>
          </cell>
          <cell r="AM198">
            <v>85515.22</v>
          </cell>
          <cell r="AN198">
            <v>202837.98299999998</v>
          </cell>
          <cell r="AO198">
            <v>275187.179</v>
          </cell>
        </row>
        <row r="199">
          <cell r="AG199">
            <v>397252.46799999999</v>
          </cell>
          <cell r="AH199">
            <v>323597.576</v>
          </cell>
          <cell r="AI199">
            <v>100143.439</v>
          </cell>
          <cell r="AM199">
            <v>88665.62</v>
          </cell>
          <cell r="AN199">
            <v>208617.04</v>
          </cell>
          <cell r="AO199">
            <v>282271.93200000003</v>
          </cell>
        </row>
        <row r="200">
          <cell r="AG200">
            <v>398236.34963943</v>
          </cell>
          <cell r="AH200">
            <v>324250.61363943003</v>
          </cell>
          <cell r="AI200">
            <v>99793.929639430004</v>
          </cell>
          <cell r="AM200">
            <v>89191.901639429998</v>
          </cell>
          <cell r="AN200">
            <v>209874.85963943001</v>
          </cell>
          <cell r="AO200">
            <v>283860.59563942999</v>
          </cell>
        </row>
        <row r="201">
          <cell r="AG201">
            <v>395514.65600000002</v>
          </cell>
          <cell r="AH201">
            <v>319337.53700000001</v>
          </cell>
          <cell r="AI201">
            <v>98380.453999999998</v>
          </cell>
          <cell r="AM201">
            <v>88256.728999999992</v>
          </cell>
          <cell r="AN201">
            <v>206295.87900000002</v>
          </cell>
          <cell r="AO201">
            <v>282472.99800000002</v>
          </cell>
        </row>
        <row r="202">
          <cell r="AG202">
            <v>397623.75026999996</v>
          </cell>
          <cell r="AH202">
            <v>318719.94526999997</v>
          </cell>
          <cell r="AI202">
            <v>95769.356269999989</v>
          </cell>
          <cell r="AM202">
            <v>84943.956269999995</v>
          </cell>
          <cell r="AN202">
            <v>202882.23726999998</v>
          </cell>
          <cell r="AO202">
            <v>281786.04226999998</v>
          </cell>
        </row>
        <row r="203">
          <cell r="AG203">
            <v>400820.174</v>
          </cell>
          <cell r="AH203">
            <v>319701.69699999999</v>
          </cell>
          <cell r="AI203">
            <v>99863.637000000002</v>
          </cell>
          <cell r="AM203">
            <v>89388.342000000004</v>
          </cell>
          <cell r="AN203">
            <v>206502.35</v>
          </cell>
          <cell r="AO203">
            <v>287620.82699999999</v>
          </cell>
        </row>
        <row r="204">
          <cell r="AG204">
            <v>397592.95799999998</v>
          </cell>
          <cell r="AH204">
            <v>316834.72500000003</v>
          </cell>
          <cell r="AI204">
            <v>97378.975000000006</v>
          </cell>
          <cell r="AM204">
            <v>87911.616999999998</v>
          </cell>
          <cell r="AN204">
            <v>206828.584</v>
          </cell>
          <cell r="AO204">
            <v>287586.81699999998</v>
          </cell>
        </row>
        <row r="205">
          <cell r="AG205">
            <v>403716.74199999997</v>
          </cell>
          <cell r="AH205">
            <v>322034.15500000003</v>
          </cell>
          <cell r="AI205">
            <v>100385.247</v>
          </cell>
          <cell r="AM205">
            <v>90453.287000000011</v>
          </cell>
          <cell r="AN205">
            <v>210359.64199999999</v>
          </cell>
          <cell r="AO205">
            <v>292042.22899999999</v>
          </cell>
        </row>
        <row r="206">
          <cell r="AG206">
            <v>408998.78100000008</v>
          </cell>
          <cell r="AH206">
            <v>324191.57000000007</v>
          </cell>
          <cell r="AI206">
            <v>99516.822</v>
          </cell>
          <cell r="AM206">
            <v>89476.721999999994</v>
          </cell>
          <cell r="AN206">
            <v>209009.65000000002</v>
          </cell>
          <cell r="AO206">
            <v>293816.86100000003</v>
          </cell>
        </row>
        <row r="207">
          <cell r="AG207">
            <v>414109.49199999997</v>
          </cell>
          <cell r="AH207">
            <v>332003.962</v>
          </cell>
          <cell r="AI207">
            <v>107817.97100000001</v>
          </cell>
          <cell r="AM207">
            <v>97592.370999999999</v>
          </cell>
          <cell r="AN207">
            <v>216662.48499999999</v>
          </cell>
          <cell r="AO207">
            <v>298768.01499999996</v>
          </cell>
        </row>
        <row r="208">
          <cell r="AG208">
            <v>413761.61044723995</v>
          </cell>
          <cell r="AH208">
            <v>330489.06744723994</v>
          </cell>
          <cell r="AI208">
            <v>104098.87244723999</v>
          </cell>
          <cell r="AM208">
            <v>93592.34544723999</v>
          </cell>
          <cell r="AN208">
            <v>215353.13144723995</v>
          </cell>
          <cell r="AO208">
            <v>298625.67444723996</v>
          </cell>
        </row>
        <row r="209">
          <cell r="AG209">
            <v>420371.348</v>
          </cell>
          <cell r="AH209">
            <v>336839.745</v>
          </cell>
          <cell r="AI209">
            <v>106978.201</v>
          </cell>
          <cell r="AM209">
            <v>94489.062000000005</v>
          </cell>
          <cell r="AN209">
            <v>217554.495</v>
          </cell>
          <cell r="AO209">
            <v>301086.098</v>
          </cell>
        </row>
        <row r="210">
          <cell r="AG210">
            <v>411988.62573653</v>
          </cell>
          <cell r="AH210">
            <v>327116.59273653</v>
          </cell>
          <cell r="AI210">
            <v>101382.94773652998</v>
          </cell>
          <cell r="AM210">
            <v>89851.05573652999</v>
          </cell>
          <cell r="AN210">
            <v>210333.80873653002</v>
          </cell>
          <cell r="AO210">
            <v>295205.84173653001</v>
          </cell>
        </row>
        <row r="211">
          <cell r="AG211">
            <v>420481.48005070997</v>
          </cell>
          <cell r="AH211">
            <v>333468.04405071004</v>
          </cell>
          <cell r="AI211">
            <v>103775.14205071</v>
          </cell>
          <cell r="AM211">
            <v>93850.187050709996</v>
          </cell>
          <cell r="AN211">
            <v>217762.74605071</v>
          </cell>
          <cell r="AO211">
            <v>304776.18205070996</v>
          </cell>
        </row>
        <row r="212">
          <cell r="AG212">
            <v>420638.31411445001</v>
          </cell>
          <cell r="AH212">
            <v>334179.38911445002</v>
          </cell>
          <cell r="AI212">
            <v>102636.93611445001</v>
          </cell>
          <cell r="AM212">
            <v>92513.35911445001</v>
          </cell>
          <cell r="AN212">
            <v>219537.34211445</v>
          </cell>
          <cell r="AO212">
            <v>305996.26711444999</v>
          </cell>
        </row>
        <row r="213">
          <cell r="AG213">
            <v>420378.13676566002</v>
          </cell>
          <cell r="AH213">
            <v>332339.03676565998</v>
          </cell>
          <cell r="AI213">
            <v>102810.40376566</v>
          </cell>
          <cell r="AM213">
            <v>93074.192765660002</v>
          </cell>
          <cell r="AN213">
            <v>218702.06576565999</v>
          </cell>
          <cell r="AO213">
            <v>306741.16576566</v>
          </cell>
        </row>
        <row r="214">
          <cell r="AG214">
            <v>422554.91180830996</v>
          </cell>
          <cell r="AH214">
            <v>332652.73880831001</v>
          </cell>
          <cell r="AI214">
            <v>103974.57380831</v>
          </cell>
          <cell r="AM214">
            <v>94414.135808310006</v>
          </cell>
          <cell r="AN214">
            <v>221293.32780830999</v>
          </cell>
          <cell r="AO214">
            <v>311195.50080831</v>
          </cell>
        </row>
        <row r="215">
          <cell r="AG215">
            <v>424424.15873774997</v>
          </cell>
          <cell r="AH215">
            <v>334997.33473775</v>
          </cell>
          <cell r="AI215">
            <v>107639.28173775</v>
          </cell>
          <cell r="AM215">
            <v>98127.197737750001</v>
          </cell>
          <cell r="AN215">
            <v>225233.28973774999</v>
          </cell>
          <cell r="AO215">
            <v>314660.11373774998</v>
          </cell>
        </row>
        <row r="216">
          <cell r="AG216">
            <v>418502.37266488001</v>
          </cell>
          <cell r="AH216">
            <v>328598.32766488002</v>
          </cell>
          <cell r="AI216">
            <v>104817.67766488</v>
          </cell>
          <cell r="AM216">
            <v>95444.957664879999</v>
          </cell>
          <cell r="AN216">
            <v>221386.81866488</v>
          </cell>
          <cell r="AO216">
            <v>311290.86366487999</v>
          </cell>
        </row>
        <row r="217">
          <cell r="AG217">
            <v>417300.56133018003</v>
          </cell>
          <cell r="AH217">
            <v>326343.21933017997</v>
          </cell>
          <cell r="AI217">
            <v>102673.57833018001</v>
          </cell>
          <cell r="AM217">
            <v>93294.414330180007</v>
          </cell>
          <cell r="AN217">
            <v>219348.33733017999</v>
          </cell>
          <cell r="AO217">
            <v>310305.67933017999</v>
          </cell>
        </row>
        <row r="218">
          <cell r="AG218">
            <v>420806.96937291999</v>
          </cell>
          <cell r="AH218">
            <v>330349.42737291998</v>
          </cell>
          <cell r="AI218">
            <v>104320.88637292001</v>
          </cell>
          <cell r="AM218">
            <v>95258.019372920011</v>
          </cell>
          <cell r="AN218">
            <v>221678.55437292001</v>
          </cell>
          <cell r="AO218">
            <v>312136.09637291997</v>
          </cell>
        </row>
        <row r="219">
          <cell r="AG219">
            <v>429161.10005677998</v>
          </cell>
          <cell r="AH219">
            <v>337664.43505678</v>
          </cell>
          <cell r="AI219">
            <v>112234.37905678</v>
          </cell>
          <cell r="AM219">
            <v>103252.09805678</v>
          </cell>
          <cell r="AN219">
            <v>230232.16705677999</v>
          </cell>
          <cell r="AO219">
            <v>321728.83205678</v>
          </cell>
        </row>
        <row r="220">
          <cell r="AG220">
            <v>429107.41661313002</v>
          </cell>
          <cell r="AH220">
            <v>336006.69361313002</v>
          </cell>
          <cell r="AI220">
            <v>109352.36461313</v>
          </cell>
          <cell r="AM220">
            <v>98901.591613130004</v>
          </cell>
          <cell r="AN220">
            <v>225698.64861313</v>
          </cell>
          <cell r="AO220">
            <v>318799.37161312997</v>
          </cell>
        </row>
        <row r="221">
          <cell r="AG221">
            <v>432676.54907519999</v>
          </cell>
          <cell r="AH221">
            <v>340213.55707520002</v>
          </cell>
          <cell r="AI221">
            <v>112338.7030752</v>
          </cell>
          <cell r="AM221">
            <v>101619.23507520001</v>
          </cell>
          <cell r="AN221">
            <v>231630.21207520002</v>
          </cell>
          <cell r="AO221">
            <v>324093.20407520002</v>
          </cell>
        </row>
        <row r="222">
          <cell r="AG222">
            <v>426983.28155015002</v>
          </cell>
          <cell r="AH222">
            <v>332828.21655015001</v>
          </cell>
          <cell r="AI222">
            <v>106887.04055014999</v>
          </cell>
          <cell r="AM222">
            <v>97448.745550149994</v>
          </cell>
          <cell r="AN222">
            <v>225682.02655015001</v>
          </cell>
          <cell r="AO222">
            <v>319837.09155015001</v>
          </cell>
        </row>
        <row r="223">
          <cell r="AG223">
            <v>438842.52898424002</v>
          </cell>
          <cell r="AH223">
            <v>343336.19198423997</v>
          </cell>
          <cell r="AI223">
            <v>112240.15798424</v>
          </cell>
          <cell r="AM223">
            <v>104927.83298424</v>
          </cell>
          <cell r="AN223">
            <v>236739.04798423999</v>
          </cell>
          <cell r="AO223">
            <v>332245.38498423999</v>
          </cell>
        </row>
        <row r="224">
          <cell r="AG224">
            <v>438336.06775675697</v>
          </cell>
          <cell r="AH224">
            <v>342497.47875675699</v>
          </cell>
          <cell r="AI224">
            <v>109186.73975675699</v>
          </cell>
          <cell r="AM224">
            <v>100616.41575675699</v>
          </cell>
          <cell r="AN224">
            <v>231059.49775675699</v>
          </cell>
          <cell r="AO224">
            <v>326898.08675675699</v>
          </cell>
        </row>
        <row r="225">
          <cell r="AG225">
            <v>438650.86822228995</v>
          </cell>
          <cell r="AH225">
            <v>341652.14822228998</v>
          </cell>
          <cell r="AI225">
            <v>111089.36022228998</v>
          </cell>
          <cell r="AM225">
            <v>102219.93622228998</v>
          </cell>
          <cell r="AN225">
            <v>232910.76022228997</v>
          </cell>
          <cell r="AO225">
            <v>329909.48022228997</v>
          </cell>
        </row>
        <row r="226">
          <cell r="AG226">
            <v>437256.90914114006</v>
          </cell>
          <cell r="AH226">
            <v>338018.50914114004</v>
          </cell>
          <cell r="AI226">
            <v>111100.43514114</v>
          </cell>
          <cell r="AM226">
            <v>100616.55714114</v>
          </cell>
          <cell r="AN226">
            <v>231485.52314114</v>
          </cell>
          <cell r="AO226">
            <v>330723.92314114003</v>
          </cell>
        </row>
        <row r="227">
          <cell r="AG227">
            <v>439563.10319513001</v>
          </cell>
          <cell r="AH227">
            <v>340986.33019512997</v>
          </cell>
          <cell r="AI227">
            <v>112510.94319512998</v>
          </cell>
          <cell r="AM227">
            <v>104133.22519512998</v>
          </cell>
          <cell r="AN227">
            <v>235462.19219512996</v>
          </cell>
          <cell r="AO227">
            <v>334038.96519512997</v>
          </cell>
        </row>
        <row r="228">
          <cell r="AG228">
            <v>429781.42214386002</v>
          </cell>
          <cell r="AH228">
            <v>332330.10214386001</v>
          </cell>
          <cell r="AI228">
            <v>105551.57914386001</v>
          </cell>
          <cell r="AM228">
            <v>97966.99114386001</v>
          </cell>
          <cell r="AN228">
            <v>227561.88614386</v>
          </cell>
          <cell r="AO228">
            <v>325013.20614386001</v>
          </cell>
        </row>
        <row r="229">
          <cell r="AG229">
            <v>445651.75474790996</v>
          </cell>
          <cell r="AH229">
            <v>336014.34674790996</v>
          </cell>
          <cell r="AI229">
            <v>109824.10474790999</v>
          </cell>
          <cell r="AM229">
            <v>101953.28174790999</v>
          </cell>
          <cell r="AN229">
            <v>231793.05174790998</v>
          </cell>
          <cell r="AO229">
            <v>341430.45974790998</v>
          </cell>
        </row>
        <row r="230">
          <cell r="AG230">
            <v>449974.67325955001</v>
          </cell>
          <cell r="AH230">
            <v>339328.78425955004</v>
          </cell>
          <cell r="AI230">
            <v>111447.78125955</v>
          </cell>
          <cell r="AM230">
            <v>103546.63825955</v>
          </cell>
          <cell r="AN230">
            <v>232914.38025955003</v>
          </cell>
          <cell r="AO230">
            <v>343560.26925955003</v>
          </cell>
        </row>
        <row r="231">
          <cell r="AG231">
            <v>461766.32930705999</v>
          </cell>
          <cell r="AH231">
            <v>351418.53030705999</v>
          </cell>
          <cell r="AI231">
            <v>120569.85130706</v>
          </cell>
          <cell r="AM231">
            <v>112757.18030706</v>
          </cell>
          <cell r="AN231">
            <v>245020.01230706001</v>
          </cell>
          <cell r="AO231">
            <v>355367.81130706001</v>
          </cell>
        </row>
        <row r="232">
          <cell r="AG232">
            <v>458638.79740417999</v>
          </cell>
          <cell r="AH232">
            <v>347617.11140418</v>
          </cell>
          <cell r="AI232">
            <v>114779.42740418001</v>
          </cell>
          <cell r="AM232">
            <v>105678.10440418001</v>
          </cell>
          <cell r="AN232">
            <v>236572.46040417999</v>
          </cell>
          <cell r="AO232">
            <v>347594.14640417998</v>
          </cell>
        </row>
        <row r="233">
          <cell r="AG233">
            <v>459336.41901772999</v>
          </cell>
          <cell r="AH233">
            <v>347314.22701773001</v>
          </cell>
          <cell r="AI233">
            <v>115733.82701773</v>
          </cell>
          <cell r="AM233">
            <v>106663.76801773001</v>
          </cell>
          <cell r="AN233">
            <v>237778.06401773001</v>
          </cell>
          <cell r="AO233">
            <v>349800.25601772999</v>
          </cell>
        </row>
        <row r="234">
          <cell r="AG234">
            <v>462007.60897573002</v>
          </cell>
          <cell r="AH234">
            <v>349882.91697572998</v>
          </cell>
          <cell r="AI234">
            <v>112954.13101773</v>
          </cell>
          <cell r="AM234">
            <v>103826.69601773001</v>
          </cell>
          <cell r="AN234">
            <v>236177.26697573002</v>
          </cell>
          <cell r="AO234">
            <v>348301.95897573</v>
          </cell>
        </row>
        <row r="235">
          <cell r="AG235">
            <v>460776.28371510003</v>
          </cell>
          <cell r="AH235">
            <v>348580.93571510003</v>
          </cell>
          <cell r="AI235">
            <v>114229.8867571</v>
          </cell>
          <cell r="AM235">
            <v>104963.1067571</v>
          </cell>
          <cell r="AN235">
            <v>236316.25771510002</v>
          </cell>
          <cell r="AO235">
            <v>348511.60571510001</v>
          </cell>
        </row>
        <row r="236">
          <cell r="AG236">
            <v>453593.55150123005</v>
          </cell>
          <cell r="AH236">
            <v>352513.49650122999</v>
          </cell>
          <cell r="AI236">
            <v>115022.81854323001</v>
          </cell>
          <cell r="AM236">
            <v>104949.51754323</v>
          </cell>
          <cell r="AN236">
            <v>237917.74250123001</v>
          </cell>
          <cell r="AO236">
            <v>338997.79750123003</v>
          </cell>
        </row>
        <row r="237">
          <cell r="AG237">
            <v>453304.65867403999</v>
          </cell>
          <cell r="AH237">
            <v>351510.20667404</v>
          </cell>
          <cell r="AI237">
            <v>114553.32771603999</v>
          </cell>
          <cell r="AM237">
            <v>104266.46871603999</v>
          </cell>
          <cell r="AN237">
            <v>236397.42467404</v>
          </cell>
          <cell r="AO237">
            <v>338191.87667403999</v>
          </cell>
        </row>
        <row r="238">
          <cell r="AG238">
            <v>455877.11454525002</v>
          </cell>
          <cell r="AH238">
            <v>353944.27554525004</v>
          </cell>
          <cell r="AI238">
            <v>116583.42258725001</v>
          </cell>
          <cell r="AM238">
            <v>105905.88358725001</v>
          </cell>
          <cell r="AN238">
            <v>239286.52154525</v>
          </cell>
          <cell r="AO238">
            <v>341219.36054525001</v>
          </cell>
        </row>
        <row r="239">
          <cell r="AG239">
            <v>460919.74417367007</v>
          </cell>
          <cell r="AH239">
            <v>359293.98517366999</v>
          </cell>
          <cell r="AI239">
            <v>120684.73921566999</v>
          </cell>
          <cell r="AM239">
            <v>108969.93621566999</v>
          </cell>
          <cell r="AN239">
            <v>245702.71717367001</v>
          </cell>
          <cell r="AO239">
            <v>347328.47617367003</v>
          </cell>
        </row>
        <row r="240">
          <cell r="AG240">
            <v>453734.41202996002</v>
          </cell>
          <cell r="AH240">
            <v>351396.29202996002</v>
          </cell>
          <cell r="AI240">
            <v>115609.37107196001</v>
          </cell>
          <cell r="AM240">
            <v>105164.93507196</v>
          </cell>
          <cell r="AN240">
            <v>237685.09102996002</v>
          </cell>
          <cell r="AO240">
            <v>340023.21102996002</v>
          </cell>
        </row>
        <row r="241">
          <cell r="AG241">
            <v>458847.06193001999</v>
          </cell>
          <cell r="AH241">
            <v>355343.20993002004</v>
          </cell>
          <cell r="AI241">
            <v>115619.67697202001</v>
          </cell>
          <cell r="AM241">
            <v>105577.35397202001</v>
          </cell>
          <cell r="AN241">
            <v>238057.33393002002</v>
          </cell>
          <cell r="AO241">
            <v>341561.18593002</v>
          </cell>
        </row>
        <row r="242">
          <cell r="AG242">
            <v>465691.40142114001</v>
          </cell>
          <cell r="AH242">
            <v>361572.74642114004</v>
          </cell>
          <cell r="AI242">
            <v>123063.26346314</v>
          </cell>
          <cell r="AM242">
            <v>110120.65346314</v>
          </cell>
          <cell r="AN242">
            <v>244031.11042114001</v>
          </cell>
          <cell r="AO242">
            <v>348149.76542114001</v>
          </cell>
        </row>
        <row r="243">
          <cell r="AG243">
            <v>486850.95603152999</v>
          </cell>
          <cell r="AH243">
            <v>383195.99203153001</v>
          </cell>
          <cell r="AI243">
            <v>141678.26207353</v>
          </cell>
          <cell r="AM243">
            <v>117908.76507353</v>
          </cell>
          <cell r="AN243">
            <v>253848.71003153</v>
          </cell>
          <cell r="AO243">
            <v>357503.67403152998</v>
          </cell>
        </row>
        <row r="244">
          <cell r="AG244">
            <v>488161.85859407997</v>
          </cell>
          <cell r="AH244">
            <v>383893.91959408001</v>
          </cell>
          <cell r="AI244">
            <v>138068.69163608001</v>
          </cell>
          <cell r="AM244">
            <v>112206.12963608</v>
          </cell>
          <cell r="AN244">
            <v>250750.24959408</v>
          </cell>
          <cell r="AO244">
            <v>355018.18859407998</v>
          </cell>
        </row>
        <row r="245">
          <cell r="AG245">
            <v>500147.06648830994</v>
          </cell>
          <cell r="AH245">
            <v>397291.80848830997</v>
          </cell>
          <cell r="AI245">
            <v>139074.33853030999</v>
          </cell>
          <cell r="AM245">
            <v>113516.02053030999</v>
          </cell>
          <cell r="AN245">
            <v>255197.06248830998</v>
          </cell>
          <cell r="AO245">
            <v>358052.32048830995</v>
          </cell>
        </row>
        <row r="246">
          <cell r="AG246">
            <v>499512.48131867999</v>
          </cell>
          <cell r="AH246">
            <v>396423.90231867996</v>
          </cell>
          <cell r="AI246">
            <v>139824.05336068</v>
          </cell>
          <cell r="AM246">
            <v>113240.38336067999</v>
          </cell>
          <cell r="AN246">
            <v>252128.71231867999</v>
          </cell>
          <cell r="AO246">
            <v>355217.29131867999</v>
          </cell>
        </row>
        <row r="247">
          <cell r="AG247">
            <v>498751.31308013998</v>
          </cell>
          <cell r="AH247">
            <v>394826.45208014001</v>
          </cell>
          <cell r="AI247">
            <v>138251.69212214</v>
          </cell>
          <cell r="AM247">
            <v>110570.75412214</v>
          </cell>
          <cell r="AN247">
            <v>248041.93008013998</v>
          </cell>
          <cell r="AO247">
            <v>351966.79108013998</v>
          </cell>
        </row>
        <row r="248">
          <cell r="AG248">
            <v>504143.55451509001</v>
          </cell>
          <cell r="AH248">
            <v>400197.85751509003</v>
          </cell>
          <cell r="AI248">
            <v>136136.07155709001</v>
          </cell>
          <cell r="AM248">
            <v>115068.44855709</v>
          </cell>
          <cell r="AN248">
            <v>255760.36451509001</v>
          </cell>
          <cell r="AO248">
            <v>359706.06151509</v>
          </cell>
        </row>
        <row r="249">
          <cell r="AG249">
            <v>501881.31729611999</v>
          </cell>
          <cell r="AH249">
            <v>397899.09229612001</v>
          </cell>
          <cell r="AI249">
            <v>128432.89233812</v>
          </cell>
          <cell r="AM249">
            <v>110381.41633812001</v>
          </cell>
          <cell r="AN249">
            <v>250702.53729612002</v>
          </cell>
          <cell r="AO249">
            <v>354684.76229612</v>
          </cell>
        </row>
        <row r="250">
          <cell r="AG250">
            <v>510860.24141942005</v>
          </cell>
          <cell r="AH250">
            <v>405570.25941942004</v>
          </cell>
          <cell r="AI250">
            <v>137615.76946142002</v>
          </cell>
          <cell r="AM250">
            <v>113679.04746142001</v>
          </cell>
          <cell r="AN250">
            <v>255831.39041942003</v>
          </cell>
          <cell r="AO250">
            <v>361121.37241942005</v>
          </cell>
        </row>
        <row r="251">
          <cell r="AG251">
            <v>520997.96927551</v>
          </cell>
          <cell r="AH251">
            <v>413078.27227551001</v>
          </cell>
          <cell r="AI251">
            <v>139630.81431751</v>
          </cell>
          <cell r="AM251">
            <v>117022.66631751001</v>
          </cell>
          <cell r="AN251">
            <v>262854.39827551</v>
          </cell>
          <cell r="AO251">
            <v>370774.09527550999</v>
          </cell>
        </row>
        <row r="252">
          <cell r="AG252">
            <v>518556.90143118997</v>
          </cell>
          <cell r="AH252">
            <v>409003.99143118999</v>
          </cell>
          <cell r="AI252">
            <v>135861.30747318998</v>
          </cell>
          <cell r="AM252">
            <v>113684.42347318999</v>
          </cell>
          <cell r="AN252">
            <v>259771.41543118999</v>
          </cell>
          <cell r="AO252">
            <v>369324.32543118997</v>
          </cell>
        </row>
        <row r="253">
          <cell r="AG253">
            <v>518485.36977769004</v>
          </cell>
          <cell r="AH253">
            <v>407768.94477768999</v>
          </cell>
          <cell r="AI253">
            <v>132164.53481968999</v>
          </cell>
          <cell r="AM253">
            <v>111610.46581969</v>
          </cell>
          <cell r="AN253">
            <v>256085.29977769</v>
          </cell>
          <cell r="AO253">
            <v>366801.72477769002</v>
          </cell>
        </row>
        <row r="254">
          <cell r="AG254">
            <v>518366.67777397996</v>
          </cell>
          <cell r="AH254">
            <v>406199.24577397999</v>
          </cell>
          <cell r="AI254">
            <v>128392.58881598001</v>
          </cell>
          <cell r="AM254">
            <v>108718.91681598</v>
          </cell>
          <cell r="AN254">
            <v>252861.14977398</v>
          </cell>
          <cell r="AO254">
            <v>365028.58177398</v>
          </cell>
        </row>
        <row r="255">
          <cell r="AG255">
            <v>525386.95890454005</v>
          </cell>
          <cell r="AH255">
            <v>418628.15490454005</v>
          </cell>
          <cell r="AI255">
            <v>151393.82894653999</v>
          </cell>
          <cell r="AM255">
            <v>122884.67094653999</v>
          </cell>
          <cell r="AN255">
            <v>267936.36490454001</v>
          </cell>
          <cell r="AO255">
            <v>374695.16890454001</v>
          </cell>
        </row>
        <row r="256">
          <cell r="AG256">
            <v>522948.04559673998</v>
          </cell>
          <cell r="AH256">
            <v>414065.77259673999</v>
          </cell>
          <cell r="AI256">
            <v>143746.94463874001</v>
          </cell>
          <cell r="AM256">
            <v>116831.54863874</v>
          </cell>
          <cell r="AN256">
            <v>262520.22359673999</v>
          </cell>
          <cell r="AO256">
            <v>371402.49659673998</v>
          </cell>
        </row>
        <row r="257">
          <cell r="AG257">
            <v>538235.8199515501</v>
          </cell>
          <cell r="AH257">
            <v>428624.62095155002</v>
          </cell>
          <cell r="AI257">
            <v>146117.78299355</v>
          </cell>
          <cell r="AM257">
            <v>119669.18999355001</v>
          </cell>
          <cell r="AN257">
            <v>267021.75895155</v>
          </cell>
          <cell r="AO257">
            <v>376632.95795155002</v>
          </cell>
        </row>
        <row r="258">
          <cell r="AG258">
            <v>531987.54986530007</v>
          </cell>
          <cell r="AH258">
            <v>420515.43286529998</v>
          </cell>
          <cell r="AI258">
            <v>143868.0919073</v>
          </cell>
          <cell r="AM258">
            <v>117241.2749073</v>
          </cell>
          <cell r="AN258">
            <v>260550.73386530002</v>
          </cell>
          <cell r="AO258">
            <v>372022.85086530005</v>
          </cell>
        </row>
        <row r="259">
          <cell r="AG259">
            <v>528240.63673918997</v>
          </cell>
          <cell r="AH259">
            <v>415135.29473919002</v>
          </cell>
          <cell r="AI259">
            <v>145248.95778118999</v>
          </cell>
          <cell r="AM259">
            <v>117525.32478118999</v>
          </cell>
          <cell r="AN259">
            <v>257330.05973919001</v>
          </cell>
          <cell r="AO259">
            <v>370435.40173918998</v>
          </cell>
        </row>
        <row r="260">
          <cell r="AG260">
            <v>526858.75377918</v>
          </cell>
          <cell r="AH260">
            <v>413546.05577918002</v>
          </cell>
          <cell r="AI260">
            <v>136869.33482118</v>
          </cell>
          <cell r="AM260">
            <v>113245.51482118</v>
          </cell>
          <cell r="AN260">
            <v>255410.41877918001</v>
          </cell>
          <cell r="AO260">
            <v>368723.11677918001</v>
          </cell>
        </row>
        <row r="261">
          <cell r="AG261">
            <v>531413.52390987996</v>
          </cell>
          <cell r="AH261">
            <v>417958.93090987997</v>
          </cell>
          <cell r="AI261">
            <v>141637.20794587999</v>
          </cell>
          <cell r="AM261">
            <v>113779.67194587999</v>
          </cell>
          <cell r="AN261">
            <v>255581.33790988001</v>
          </cell>
          <cell r="AO261">
            <v>369035.93090987997</v>
          </cell>
        </row>
        <row r="262">
          <cell r="AG262">
            <v>530544.35239854001</v>
          </cell>
          <cell r="AH262">
            <v>416685.33339854004</v>
          </cell>
          <cell r="AI262">
            <v>144532.60043454001</v>
          </cell>
          <cell r="AM262">
            <v>118947.89443454001</v>
          </cell>
          <cell r="AN262">
            <v>260668.18839853999</v>
          </cell>
          <cell r="AO262">
            <v>374527.20739853999</v>
          </cell>
        </row>
        <row r="263">
          <cell r="AG263">
            <v>538457.14199074998</v>
          </cell>
          <cell r="AH263">
            <v>423854.91899074998</v>
          </cell>
          <cell r="AI263">
            <v>146380.13802675001</v>
          </cell>
          <cell r="AM263">
            <v>119931.84102675</v>
          </cell>
          <cell r="AN263">
            <v>262858.28399074997</v>
          </cell>
          <cell r="AO263">
            <v>377460.50699074997</v>
          </cell>
        </row>
        <row r="264">
          <cell r="AG264">
            <v>533157.19273457001</v>
          </cell>
          <cell r="AH264">
            <v>417063.71173456998</v>
          </cell>
          <cell r="AI264">
            <v>142102.32977057001</v>
          </cell>
          <cell r="AM264">
            <v>114321.87977057</v>
          </cell>
          <cell r="AN264">
            <v>255533.40673456999</v>
          </cell>
          <cell r="AO264">
            <v>371626.88773456996</v>
          </cell>
        </row>
        <row r="265">
          <cell r="AG265">
            <v>542473.36436752998</v>
          </cell>
          <cell r="AH265">
            <v>424047.43136753002</v>
          </cell>
          <cell r="AI265">
            <v>147414.41640352999</v>
          </cell>
          <cell r="AM265">
            <v>119129.35640352999</v>
          </cell>
          <cell r="AN265">
            <v>262979.85536753002</v>
          </cell>
          <cell r="AO265">
            <v>381405.78836752998</v>
          </cell>
        </row>
        <row r="266">
          <cell r="AG266">
            <v>555657.51117166993</v>
          </cell>
          <cell r="AH266">
            <v>435908.53817166999</v>
          </cell>
          <cell r="AI266">
            <v>153206.46520767</v>
          </cell>
          <cell r="AM266">
            <v>124046.53220767001</v>
          </cell>
          <cell r="AN266">
            <v>268802.65017167001</v>
          </cell>
          <cell r="AO266">
            <v>388551.62317167001</v>
          </cell>
        </row>
        <row r="267">
          <cell r="AG267">
            <v>565727.84727419994</v>
          </cell>
          <cell r="AH267">
            <v>446540.6622742</v>
          </cell>
          <cell r="AI267">
            <v>165010.38231019999</v>
          </cell>
          <cell r="AM267">
            <v>132667.24731019998</v>
          </cell>
          <cell r="AN267">
            <v>276864.33027419995</v>
          </cell>
          <cell r="AO267">
            <v>396051.51527419995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aggregates"/>
      <sheetName val="Annual"/>
      <sheetName val="monthly"/>
      <sheetName val="quarterly"/>
      <sheetName val="Annual (Qtrly)"/>
      <sheetName val="FYTD"/>
      <sheetName val="CYTD"/>
      <sheetName val="bank data"/>
      <sheetName val="growth rates"/>
      <sheetName val="5-yr quarterly avg."/>
      <sheetName val="Sheet2"/>
      <sheetName val="Sheet1"/>
    </sheetNames>
    <sheetDataSet>
      <sheetData sheetId="0">
        <row r="101">
          <cell r="C101">
            <v>3481.4</v>
          </cell>
          <cell r="E101">
            <v>5066.3</v>
          </cell>
          <cell r="H101">
            <v>11332.6</v>
          </cell>
          <cell r="I101">
            <v>2914</v>
          </cell>
        </row>
        <row r="102">
          <cell r="C102">
            <v>3493.8</v>
          </cell>
          <cell r="E102">
            <v>4722.6000000000004</v>
          </cell>
          <cell r="H102">
            <v>11628.2</v>
          </cell>
          <cell r="I102">
            <v>2891.1</v>
          </cell>
        </row>
        <row r="103">
          <cell r="C103">
            <v>3527.6</v>
          </cell>
          <cell r="E103">
            <v>5347.5</v>
          </cell>
          <cell r="H103">
            <v>12143.5</v>
          </cell>
          <cell r="I103">
            <v>2277.6</v>
          </cell>
        </row>
        <row r="104">
          <cell r="C104">
            <v>3773.7</v>
          </cell>
          <cell r="E104">
            <v>6234.8</v>
          </cell>
          <cell r="H104">
            <v>12898.8</v>
          </cell>
          <cell r="I104">
            <v>2602.9</v>
          </cell>
        </row>
        <row r="105">
          <cell r="C105">
            <v>3732.7</v>
          </cell>
          <cell r="E105">
            <v>5528</v>
          </cell>
          <cell r="H105">
            <v>13381.1</v>
          </cell>
          <cell r="I105">
            <v>2545.6</v>
          </cell>
        </row>
        <row r="106">
          <cell r="C106">
            <v>3748.3</v>
          </cell>
          <cell r="E106">
            <v>5172.7</v>
          </cell>
          <cell r="H106">
            <v>13412.7</v>
          </cell>
          <cell r="I106">
            <v>2546.4</v>
          </cell>
        </row>
        <row r="107">
          <cell r="C107">
            <v>4213.8</v>
          </cell>
          <cell r="E107">
            <v>6582.8</v>
          </cell>
          <cell r="H107">
            <v>13327</v>
          </cell>
          <cell r="I107">
            <v>3318.3</v>
          </cell>
        </row>
        <row r="108">
          <cell r="C108">
            <v>4109.8999999999996</v>
          </cell>
          <cell r="E108">
            <v>6722.2</v>
          </cell>
          <cell r="H108">
            <v>13404.6</v>
          </cell>
          <cell r="I108">
            <v>2907.1</v>
          </cell>
        </row>
        <row r="109">
          <cell r="C109">
            <v>4009.1</v>
          </cell>
          <cell r="E109">
            <v>6382.3</v>
          </cell>
          <cell r="H109">
            <v>13287.4</v>
          </cell>
          <cell r="I109">
            <v>3289.1</v>
          </cell>
        </row>
        <row r="110">
          <cell r="C110">
            <v>4349.2</v>
          </cell>
          <cell r="E110">
            <v>6049.5</v>
          </cell>
          <cell r="H110">
            <v>13721</v>
          </cell>
          <cell r="I110">
            <v>3929.3</v>
          </cell>
        </row>
        <row r="111">
          <cell r="C111">
            <v>4300.3</v>
          </cell>
          <cell r="E111">
            <v>6275.2</v>
          </cell>
          <cell r="H111">
            <v>13662.9</v>
          </cell>
          <cell r="I111">
            <v>3864</v>
          </cell>
        </row>
        <row r="112">
          <cell r="C112">
            <v>5215.6000000000004</v>
          </cell>
          <cell r="E112">
            <v>7055</v>
          </cell>
          <cell r="H112">
            <v>14090.8</v>
          </cell>
          <cell r="I112">
            <v>3785.7</v>
          </cell>
        </row>
        <row r="113">
          <cell r="C113">
            <v>4707.2</v>
          </cell>
          <cell r="E113">
            <v>7258</v>
          </cell>
          <cell r="H113">
            <v>13939.2</v>
          </cell>
          <cell r="I113">
            <v>4222.3</v>
          </cell>
        </row>
        <row r="114">
          <cell r="C114">
            <v>4628.2</v>
          </cell>
          <cell r="E114">
            <v>7445.3</v>
          </cell>
          <cell r="H114">
            <v>13701.9</v>
          </cell>
          <cell r="I114">
            <v>4304.6000000000004</v>
          </cell>
        </row>
        <row r="115">
          <cell r="C115">
            <v>4972</v>
          </cell>
          <cell r="E115">
            <v>7103</v>
          </cell>
          <cell r="H115">
            <v>13920.2</v>
          </cell>
          <cell r="I115">
            <v>4178</v>
          </cell>
        </row>
        <row r="116">
          <cell r="C116">
            <v>4822.8999999999996</v>
          </cell>
          <cell r="E116">
            <v>9037.7999999999993</v>
          </cell>
          <cell r="H116">
            <v>14689</v>
          </cell>
          <cell r="I116">
            <v>4493.3999999999996</v>
          </cell>
        </row>
        <row r="117">
          <cell r="C117">
            <v>4675.3</v>
          </cell>
          <cell r="E117">
            <v>7382.4</v>
          </cell>
          <cell r="H117">
            <v>14479.9</v>
          </cell>
          <cell r="I117">
            <v>4936.3999999999996</v>
          </cell>
        </row>
        <row r="118">
          <cell r="C118">
            <v>4800.8999999999996</v>
          </cell>
          <cell r="E118">
            <v>7723.3</v>
          </cell>
          <cell r="H118">
            <v>14563.1</v>
          </cell>
          <cell r="I118">
            <v>4305.2</v>
          </cell>
        </row>
        <row r="119">
          <cell r="C119">
            <v>5296.3</v>
          </cell>
          <cell r="E119">
            <v>6172.8</v>
          </cell>
          <cell r="H119">
            <v>15732.4</v>
          </cell>
          <cell r="I119">
            <v>5628.9</v>
          </cell>
        </row>
        <row r="120">
          <cell r="C120">
            <v>5151.1000000000004</v>
          </cell>
          <cell r="E120">
            <v>5910.5</v>
          </cell>
          <cell r="H120">
            <v>16046.2</v>
          </cell>
          <cell r="I120">
            <v>6626</v>
          </cell>
        </row>
        <row r="121">
          <cell r="C121">
            <v>5292.4</v>
          </cell>
          <cell r="E121">
            <v>7067.7</v>
          </cell>
          <cell r="H121">
            <v>16410.599999999999</v>
          </cell>
          <cell r="I121">
            <v>5066.3999999999996</v>
          </cell>
        </row>
        <row r="122">
          <cell r="C122">
            <v>5457.7</v>
          </cell>
          <cell r="E122">
            <v>7176.3</v>
          </cell>
          <cell r="H122">
            <v>17534.5</v>
          </cell>
          <cell r="I122">
            <v>5814.2</v>
          </cell>
        </row>
        <row r="123">
          <cell r="C123">
            <v>5539.7</v>
          </cell>
          <cell r="E123">
            <v>6967.7</v>
          </cell>
          <cell r="H123">
            <v>17725.8</v>
          </cell>
          <cell r="I123">
            <v>5237.8</v>
          </cell>
        </row>
        <row r="124">
          <cell r="C124">
            <v>7115.2</v>
          </cell>
          <cell r="E124">
            <v>8836.7000000000007</v>
          </cell>
          <cell r="H124">
            <v>18530.400000000001</v>
          </cell>
          <cell r="I124">
            <v>6473.5</v>
          </cell>
        </row>
        <row r="125">
          <cell r="C125">
            <v>6221.4</v>
          </cell>
          <cell r="E125">
            <v>7573.1</v>
          </cell>
          <cell r="H125">
            <v>18743.2</v>
          </cell>
          <cell r="I125">
            <v>6716.3</v>
          </cell>
        </row>
        <row r="126">
          <cell r="C126">
            <v>6288.8</v>
          </cell>
          <cell r="E126">
            <v>7829.9</v>
          </cell>
          <cell r="H126">
            <v>19493.3</v>
          </cell>
          <cell r="I126">
            <v>6391.4</v>
          </cell>
        </row>
        <row r="127">
          <cell r="C127">
            <v>6594.5</v>
          </cell>
          <cell r="E127">
            <v>8214.7000000000007</v>
          </cell>
          <cell r="H127">
            <v>20693.7</v>
          </cell>
          <cell r="I127">
            <v>6900.6</v>
          </cell>
        </row>
        <row r="128">
          <cell r="C128">
            <v>6845</v>
          </cell>
          <cell r="E128">
            <v>8657.2000000000007</v>
          </cell>
          <cell r="H128">
            <v>22045.200000000001</v>
          </cell>
          <cell r="I128">
            <v>6743.3</v>
          </cell>
        </row>
        <row r="129">
          <cell r="C129">
            <v>6568.5</v>
          </cell>
          <cell r="E129">
            <v>8255.2000000000007</v>
          </cell>
          <cell r="H129">
            <v>22486.1</v>
          </cell>
          <cell r="I129">
            <v>6713.8</v>
          </cell>
        </row>
        <row r="130">
          <cell r="C130">
            <v>6923.7</v>
          </cell>
          <cell r="E130">
            <v>8906.2999999999993</v>
          </cell>
          <cell r="H130">
            <v>23147.1</v>
          </cell>
          <cell r="I130">
            <v>7388</v>
          </cell>
        </row>
        <row r="131">
          <cell r="C131">
            <v>6880.2</v>
          </cell>
          <cell r="E131">
            <v>9203.2999999999993</v>
          </cell>
          <cell r="H131">
            <v>24471.4</v>
          </cell>
          <cell r="I131">
            <v>7743</v>
          </cell>
        </row>
        <row r="132">
          <cell r="C132">
            <v>7337.4</v>
          </cell>
          <cell r="E132">
            <v>9038.2999999999993</v>
          </cell>
          <cell r="H132">
            <v>24910.1</v>
          </cell>
          <cell r="I132">
            <v>7643.3</v>
          </cell>
        </row>
        <row r="133">
          <cell r="C133">
            <v>7477.9</v>
          </cell>
          <cell r="E133">
            <v>9712.2999999999993</v>
          </cell>
          <cell r="H133">
            <v>25094.6</v>
          </cell>
          <cell r="I133">
            <v>7385.9</v>
          </cell>
        </row>
        <row r="134">
          <cell r="C134">
            <v>7416.1</v>
          </cell>
          <cell r="E134">
            <v>9216.2000000000007</v>
          </cell>
          <cell r="H134">
            <v>26016.799999999999</v>
          </cell>
          <cell r="I134">
            <v>8061.6</v>
          </cell>
        </row>
        <row r="135">
          <cell r="C135">
            <v>7605.4</v>
          </cell>
          <cell r="E135">
            <v>8468.1</v>
          </cell>
          <cell r="H135">
            <v>25846.6</v>
          </cell>
          <cell r="I135">
            <v>7693.9</v>
          </cell>
        </row>
        <row r="136">
          <cell r="C136">
            <v>9513.2999999999993</v>
          </cell>
          <cell r="E136">
            <v>9959.6</v>
          </cell>
          <cell r="H136">
            <v>26344.3</v>
          </cell>
          <cell r="I136">
            <v>7697.7</v>
          </cell>
        </row>
        <row r="137">
          <cell r="C137">
            <v>7965.5</v>
          </cell>
          <cell r="E137">
            <v>9207.7999999999993</v>
          </cell>
          <cell r="H137">
            <v>26159.4</v>
          </cell>
          <cell r="I137">
            <v>8623.7000000000007</v>
          </cell>
        </row>
        <row r="138">
          <cell r="C138">
            <v>8019.1</v>
          </cell>
          <cell r="E138">
            <v>9172</v>
          </cell>
          <cell r="H138">
            <v>26100.3</v>
          </cell>
          <cell r="I138">
            <v>9103.7000000000007</v>
          </cell>
        </row>
        <row r="139">
          <cell r="C139">
            <v>8302.7000000000007</v>
          </cell>
          <cell r="E139">
            <v>10485.1</v>
          </cell>
          <cell r="H139">
            <v>25599.5</v>
          </cell>
          <cell r="I139">
            <v>9639.1</v>
          </cell>
        </row>
        <row r="140">
          <cell r="C140">
            <v>8397</v>
          </cell>
          <cell r="E140">
            <v>10597.1</v>
          </cell>
          <cell r="H140">
            <v>26462.2</v>
          </cell>
          <cell r="I140">
            <v>9744.2000000000007</v>
          </cell>
        </row>
        <row r="141">
          <cell r="C141">
            <v>8465.9</v>
          </cell>
          <cell r="E141">
            <v>9615.1</v>
          </cell>
          <cell r="H141">
            <v>26554.3</v>
          </cell>
          <cell r="I141">
            <v>9776.4</v>
          </cell>
        </row>
        <row r="142">
          <cell r="C142">
            <v>8675.2999999999993</v>
          </cell>
          <cell r="E142">
            <v>10305.4</v>
          </cell>
          <cell r="H142">
            <v>26544.2</v>
          </cell>
          <cell r="I142">
            <v>10266.299999999999</v>
          </cell>
        </row>
        <row r="143">
          <cell r="C143">
            <v>8399.4</v>
          </cell>
          <cell r="E143">
            <v>9989.9</v>
          </cell>
          <cell r="H143">
            <v>26986.7</v>
          </cell>
          <cell r="I143">
            <v>10522.2</v>
          </cell>
        </row>
        <row r="144">
          <cell r="C144">
            <v>8787.7999999999993</v>
          </cell>
          <cell r="E144">
            <v>10418.299999999999</v>
          </cell>
          <cell r="H144">
            <v>26969.1</v>
          </cell>
          <cell r="I144">
            <v>10025.200000000001</v>
          </cell>
        </row>
        <row r="145">
          <cell r="C145">
            <v>8431.2999999999993</v>
          </cell>
          <cell r="E145">
            <v>11357</v>
          </cell>
          <cell r="H145">
            <v>26949.9</v>
          </cell>
          <cell r="I145">
            <v>11039.3</v>
          </cell>
        </row>
        <row r="146">
          <cell r="C146">
            <v>8518.7999999999993</v>
          </cell>
          <cell r="E146">
            <v>10645.3</v>
          </cell>
          <cell r="H146">
            <v>28520</v>
          </cell>
          <cell r="I146">
            <v>11155.7</v>
          </cell>
        </row>
        <row r="147">
          <cell r="C147">
            <v>9075.7000000000007</v>
          </cell>
          <cell r="E147">
            <v>10652</v>
          </cell>
          <cell r="H147">
            <v>29139.9</v>
          </cell>
          <cell r="I147">
            <v>12234.4</v>
          </cell>
        </row>
        <row r="148">
          <cell r="C148">
            <v>10753.9</v>
          </cell>
          <cell r="E148">
            <v>10819.2</v>
          </cell>
          <cell r="H148">
            <v>29683.7</v>
          </cell>
          <cell r="I148">
            <v>12902.3</v>
          </cell>
        </row>
        <row r="149">
          <cell r="C149">
            <v>9559.2999999999993</v>
          </cell>
          <cell r="E149">
            <v>11462.4</v>
          </cell>
          <cell r="H149">
            <v>30624.7</v>
          </cell>
          <cell r="I149">
            <v>11925.2</v>
          </cell>
        </row>
        <row r="150">
          <cell r="C150">
            <v>9775.6</v>
          </cell>
          <cell r="E150">
            <v>11652</v>
          </cell>
          <cell r="H150">
            <v>31974</v>
          </cell>
          <cell r="I150">
            <v>12538.6</v>
          </cell>
        </row>
        <row r="151">
          <cell r="C151">
            <v>10175.1</v>
          </cell>
          <cell r="E151">
            <v>12292</v>
          </cell>
          <cell r="H151">
            <v>36478.1</v>
          </cell>
          <cell r="I151">
            <v>12265.8</v>
          </cell>
        </row>
        <row r="152">
          <cell r="C152">
            <v>9522.7000000000007</v>
          </cell>
          <cell r="E152">
            <v>12550.9</v>
          </cell>
          <cell r="H152">
            <v>35906.699999999997</v>
          </cell>
          <cell r="I152">
            <v>11524.1</v>
          </cell>
        </row>
        <row r="153">
          <cell r="C153">
            <v>10007.799999999999</v>
          </cell>
          <cell r="E153">
            <v>12549.7</v>
          </cell>
          <cell r="H153">
            <v>36024.699999999997</v>
          </cell>
          <cell r="I153">
            <v>11623.5</v>
          </cell>
        </row>
        <row r="154">
          <cell r="C154">
            <v>9898.9</v>
          </cell>
          <cell r="E154">
            <v>12577.8</v>
          </cell>
          <cell r="H154">
            <v>36513.199999999997</v>
          </cell>
          <cell r="I154">
            <v>10749.4</v>
          </cell>
        </row>
        <row r="155">
          <cell r="C155">
            <v>10474.1</v>
          </cell>
          <cell r="E155">
            <v>12522.6</v>
          </cell>
          <cell r="H155">
            <v>36842.6</v>
          </cell>
          <cell r="I155">
            <v>11377</v>
          </cell>
        </row>
        <row r="156">
          <cell r="C156">
            <v>10438.799999999999</v>
          </cell>
          <cell r="E156">
            <v>12301.1</v>
          </cell>
          <cell r="H156">
            <v>37102</v>
          </cell>
          <cell r="I156">
            <v>11180.4</v>
          </cell>
        </row>
        <row r="157">
          <cell r="C157">
            <v>9803.1</v>
          </cell>
          <cell r="E157">
            <v>12894.5</v>
          </cell>
          <cell r="H157">
            <v>37294</v>
          </cell>
          <cell r="I157">
            <v>11011</v>
          </cell>
        </row>
        <row r="158">
          <cell r="C158">
            <v>10119</v>
          </cell>
          <cell r="E158">
            <v>12959.1</v>
          </cell>
          <cell r="H158">
            <v>37923</v>
          </cell>
          <cell r="I158">
            <v>10954.5</v>
          </cell>
        </row>
        <row r="159">
          <cell r="C159">
            <v>10853.6</v>
          </cell>
          <cell r="E159">
            <v>13287.3</v>
          </cell>
          <cell r="H159">
            <v>37879.4</v>
          </cell>
          <cell r="I159">
            <v>10479.700000000001</v>
          </cell>
        </row>
        <row r="160">
          <cell r="C160">
            <v>12442.7</v>
          </cell>
          <cell r="E160">
            <v>13378.5</v>
          </cell>
          <cell r="H160">
            <v>38022.5</v>
          </cell>
          <cell r="I160">
            <v>10342.6</v>
          </cell>
        </row>
        <row r="161">
          <cell r="C161">
            <v>11141.5</v>
          </cell>
          <cell r="E161">
            <v>13222.4</v>
          </cell>
          <cell r="H161">
            <v>37836.6</v>
          </cell>
          <cell r="I161">
            <v>10181.5</v>
          </cell>
        </row>
        <row r="162">
          <cell r="C162">
            <v>11331</v>
          </cell>
          <cell r="E162">
            <v>12459.1</v>
          </cell>
          <cell r="H162">
            <v>37753.800000000003</v>
          </cell>
          <cell r="I162">
            <v>10796.3</v>
          </cell>
        </row>
        <row r="163">
          <cell r="C163">
            <v>10620.3</v>
          </cell>
          <cell r="E163">
            <v>12067.3</v>
          </cell>
          <cell r="H163">
            <v>37367.599999999999</v>
          </cell>
          <cell r="I163">
            <v>11217.5</v>
          </cell>
        </row>
        <row r="164">
          <cell r="C164">
            <v>10945</v>
          </cell>
          <cell r="E164">
            <v>12378</v>
          </cell>
          <cell r="H164">
            <v>38190.5</v>
          </cell>
          <cell r="I164">
            <v>11943.4</v>
          </cell>
        </row>
        <row r="165">
          <cell r="C165">
            <v>11438.8</v>
          </cell>
          <cell r="E165">
            <v>12797.5</v>
          </cell>
          <cell r="H165">
            <v>38549.300000000003</v>
          </cell>
          <cell r="I165">
            <v>12649.8</v>
          </cell>
        </row>
        <row r="166">
          <cell r="C166">
            <v>11174.1</v>
          </cell>
          <cell r="E166">
            <v>13880.338000000002</v>
          </cell>
          <cell r="H166">
            <v>38557.800000000003</v>
          </cell>
          <cell r="I166">
            <v>12366</v>
          </cell>
        </row>
        <row r="167">
          <cell r="C167">
            <v>11393</v>
          </cell>
          <cell r="E167">
            <v>13737.687</v>
          </cell>
          <cell r="H167">
            <v>38469.800000000003</v>
          </cell>
          <cell r="I167">
            <v>12560.1</v>
          </cell>
        </row>
        <row r="168">
          <cell r="C168">
            <v>11285.5</v>
          </cell>
          <cell r="E168">
            <v>14257.174999999999</v>
          </cell>
          <cell r="H168">
            <v>38499.800000000003</v>
          </cell>
          <cell r="I168">
            <v>13215.2</v>
          </cell>
        </row>
        <row r="169">
          <cell r="C169">
            <v>11061.6</v>
          </cell>
          <cell r="E169">
            <v>16341.225</v>
          </cell>
          <cell r="H169">
            <v>38522.800000000003</v>
          </cell>
          <cell r="I169">
            <v>13267.5</v>
          </cell>
        </row>
        <row r="170">
          <cell r="C170">
            <v>11440.1</v>
          </cell>
          <cell r="E170">
            <v>15239.47</v>
          </cell>
          <cell r="H170">
            <v>39028.1</v>
          </cell>
          <cell r="I170">
            <v>13171.3</v>
          </cell>
        </row>
        <row r="171">
          <cell r="C171">
            <v>11385.5</v>
          </cell>
          <cell r="E171">
            <v>13621.100999999999</v>
          </cell>
          <cell r="H171">
            <v>38936.300000000003</v>
          </cell>
          <cell r="I171">
            <v>12878.4</v>
          </cell>
        </row>
        <row r="172">
          <cell r="C172">
            <v>13494.7</v>
          </cell>
          <cell r="E172">
            <v>13684.999</v>
          </cell>
          <cell r="H172">
            <v>39397.199999999997</v>
          </cell>
          <cell r="I172">
            <v>13864.2</v>
          </cell>
        </row>
        <row r="173">
          <cell r="C173">
            <v>12338.5</v>
          </cell>
          <cell r="E173">
            <v>14484.364</v>
          </cell>
          <cell r="H173">
            <v>39259.699999999997</v>
          </cell>
          <cell r="I173">
            <v>13666.4</v>
          </cell>
        </row>
        <row r="174">
          <cell r="C174">
            <v>12476.9</v>
          </cell>
          <cell r="E174">
            <v>14618.369999999999</v>
          </cell>
          <cell r="H174">
            <v>39339.199999999997</v>
          </cell>
          <cell r="I174">
            <v>13927.2</v>
          </cell>
        </row>
        <row r="175">
          <cell r="C175">
            <v>12431.5</v>
          </cell>
          <cell r="E175">
            <v>14133.081</v>
          </cell>
          <cell r="H175">
            <v>39432.300000000003</v>
          </cell>
          <cell r="I175">
            <v>13735.6</v>
          </cell>
        </row>
        <row r="176">
          <cell r="C176">
            <v>12847.1</v>
          </cell>
          <cell r="E176">
            <v>15814.395</v>
          </cell>
          <cell r="H176">
            <v>40729.1</v>
          </cell>
          <cell r="I176">
            <v>14090.7</v>
          </cell>
        </row>
        <row r="177">
          <cell r="C177">
            <v>12496.3</v>
          </cell>
          <cell r="E177">
            <v>17780.223000000002</v>
          </cell>
          <cell r="H177">
            <v>41017.9</v>
          </cell>
          <cell r="I177">
            <v>14767.9</v>
          </cell>
        </row>
        <row r="178">
          <cell r="C178">
            <v>12593.1</v>
          </cell>
          <cell r="E178">
            <v>16121.699000000001</v>
          </cell>
          <cell r="H178">
            <v>40692.9</v>
          </cell>
          <cell r="I178">
            <v>14505.1</v>
          </cell>
        </row>
        <row r="179">
          <cell r="C179">
            <v>13168.9</v>
          </cell>
          <cell r="E179">
            <v>15386.200999999999</v>
          </cell>
          <cell r="H179">
            <v>41140.6</v>
          </cell>
          <cell r="I179">
            <v>15602</v>
          </cell>
        </row>
        <row r="180">
          <cell r="C180">
            <v>13036.1</v>
          </cell>
          <cell r="E180">
            <v>17555.874</v>
          </cell>
          <cell r="H180">
            <v>41434.9</v>
          </cell>
          <cell r="I180">
            <v>17741.900000000001</v>
          </cell>
        </row>
        <row r="181">
          <cell r="C181">
            <v>12672.8</v>
          </cell>
          <cell r="E181">
            <v>18208.506999999998</v>
          </cell>
          <cell r="H181">
            <v>41511</v>
          </cell>
          <cell r="I181">
            <v>17788.7</v>
          </cell>
        </row>
        <row r="182">
          <cell r="C182">
            <v>13546.4</v>
          </cell>
          <cell r="E182">
            <v>20311.243000000002</v>
          </cell>
          <cell r="H182">
            <v>42230.8</v>
          </cell>
          <cell r="I182">
            <v>17386</v>
          </cell>
        </row>
        <row r="183">
          <cell r="C183">
            <v>13572.8</v>
          </cell>
          <cell r="E183">
            <v>17942.409</v>
          </cell>
          <cell r="H183">
            <v>42385.9</v>
          </cell>
          <cell r="I183">
            <v>18099.5</v>
          </cell>
        </row>
        <row r="184">
          <cell r="C184">
            <v>17809.967000000001</v>
          </cell>
          <cell r="E184">
            <v>15569.075000000001</v>
          </cell>
          <cell r="H184">
            <v>42224.9</v>
          </cell>
          <cell r="I184">
            <v>17907.400000000001</v>
          </cell>
        </row>
        <row r="185">
          <cell r="C185">
            <v>14169.061</v>
          </cell>
          <cell r="E185">
            <v>17563.396000000001</v>
          </cell>
          <cell r="H185">
            <v>42956.800000000003</v>
          </cell>
          <cell r="I185">
            <v>18449.922999999999</v>
          </cell>
        </row>
        <row r="186">
          <cell r="C186">
            <v>13780</v>
          </cell>
          <cell r="E186">
            <v>16748.263999999999</v>
          </cell>
          <cell r="H186">
            <v>42984.3</v>
          </cell>
          <cell r="I186">
            <v>18051</v>
          </cell>
        </row>
        <row r="187">
          <cell r="C187">
            <v>14094.898000000001</v>
          </cell>
          <cell r="E187">
            <v>17569.767</v>
          </cell>
          <cell r="H187">
            <v>43301.989000000001</v>
          </cell>
          <cell r="I187">
            <v>17876.992999999999</v>
          </cell>
        </row>
        <row r="188">
          <cell r="C188">
            <v>14656.46</v>
          </cell>
          <cell r="E188">
            <v>16348.239</v>
          </cell>
          <cell r="H188">
            <v>45079.6</v>
          </cell>
          <cell r="I188">
            <v>18521.105</v>
          </cell>
        </row>
        <row r="189">
          <cell r="C189">
            <v>13979.615</v>
          </cell>
          <cell r="E189">
            <v>16120.49</v>
          </cell>
          <cell r="H189">
            <v>44766.082000000002</v>
          </cell>
          <cell r="I189">
            <v>18897.239000000001</v>
          </cell>
        </row>
        <row r="190">
          <cell r="C190">
            <v>14375.938</v>
          </cell>
          <cell r="E190">
            <v>17641.296000000002</v>
          </cell>
          <cell r="H190">
            <v>45253.125</v>
          </cell>
          <cell r="I190">
            <v>18696.128000000001</v>
          </cell>
        </row>
        <row r="191">
          <cell r="C191">
            <v>14297.53</v>
          </cell>
          <cell r="E191">
            <v>16753.635999999999</v>
          </cell>
          <cell r="H191">
            <v>45268.375</v>
          </cell>
          <cell r="I191">
            <v>18832.919999999998</v>
          </cell>
        </row>
        <row r="192">
          <cell r="C192">
            <v>14217.793</v>
          </cell>
          <cell r="E192">
            <v>16586.338</v>
          </cell>
          <cell r="H192">
            <v>45242.36</v>
          </cell>
          <cell r="I192">
            <v>18901.29</v>
          </cell>
        </row>
        <row r="193">
          <cell r="C193">
            <v>14583.433000000001</v>
          </cell>
          <cell r="E193">
            <v>15943.503000000001</v>
          </cell>
          <cell r="H193">
            <v>45601.074999999997</v>
          </cell>
          <cell r="I193">
            <v>20291.022000000001</v>
          </cell>
        </row>
        <row r="194">
          <cell r="C194">
            <v>14089.26</v>
          </cell>
          <cell r="E194">
            <v>16421.082000000002</v>
          </cell>
          <cell r="H194">
            <v>46446.546000000002</v>
          </cell>
          <cell r="I194">
            <v>19669.316999999999</v>
          </cell>
        </row>
        <row r="195">
          <cell r="C195">
            <v>14264.815999999999</v>
          </cell>
          <cell r="E195">
            <v>16493.232</v>
          </cell>
          <cell r="H195">
            <v>46860.815000000002</v>
          </cell>
          <cell r="I195">
            <v>20128.913</v>
          </cell>
        </row>
        <row r="196">
          <cell r="C196">
            <v>17583.633999999998</v>
          </cell>
          <cell r="E196">
            <v>16247.669999999998</v>
          </cell>
          <cell r="H196">
            <v>46906.953999999998</v>
          </cell>
          <cell r="I196">
            <v>20008.079000000002</v>
          </cell>
        </row>
        <row r="197">
          <cell r="C197">
            <v>15138.594000000001</v>
          </cell>
          <cell r="E197">
            <v>17129.838</v>
          </cell>
          <cell r="H197">
            <v>46959.398000000001</v>
          </cell>
          <cell r="I197">
            <v>20141.841</v>
          </cell>
        </row>
        <row r="198">
          <cell r="C198">
            <v>15657.281999999999</v>
          </cell>
          <cell r="E198">
            <v>16045.965</v>
          </cell>
          <cell r="H198">
            <v>46844.357000000004</v>
          </cell>
          <cell r="I198">
            <v>20983.681</v>
          </cell>
        </row>
        <row r="199">
          <cell r="C199">
            <v>15859.227000000001</v>
          </cell>
          <cell r="E199">
            <v>16924.62</v>
          </cell>
          <cell r="H199">
            <v>47324.45</v>
          </cell>
          <cell r="I199">
            <v>20565.179</v>
          </cell>
        </row>
        <row r="200">
          <cell r="C200">
            <v>15778.678999999998</v>
          </cell>
          <cell r="E200">
            <v>16993.347999999998</v>
          </cell>
          <cell r="H200">
            <v>48281.017</v>
          </cell>
          <cell r="I200">
            <v>20164.129000000001</v>
          </cell>
        </row>
        <row r="201">
          <cell r="C201">
            <v>15368.225000000002</v>
          </cell>
          <cell r="E201">
            <v>18262.172000000002</v>
          </cell>
          <cell r="H201">
            <v>48573.766000000003</v>
          </cell>
          <cell r="I201">
            <v>20919.169999999998</v>
          </cell>
        </row>
        <row r="202">
          <cell r="C202">
            <v>15974.805</v>
          </cell>
          <cell r="E202">
            <v>16976.045999999998</v>
          </cell>
          <cell r="H202">
            <v>48846.434999999998</v>
          </cell>
          <cell r="I202">
            <v>20204.97</v>
          </cell>
        </row>
        <row r="203">
          <cell r="C203">
            <v>16110.48</v>
          </cell>
          <cell r="E203">
            <v>19133.148999999998</v>
          </cell>
          <cell r="H203">
            <v>48877.5</v>
          </cell>
          <cell r="I203">
            <v>20233.440999999999</v>
          </cell>
        </row>
        <row r="204">
          <cell r="C204">
            <v>16304.695999999998</v>
          </cell>
          <cell r="E204">
            <v>17773.400000000001</v>
          </cell>
          <cell r="H204">
            <v>49322.470999999998</v>
          </cell>
          <cell r="I204">
            <v>21135.05</v>
          </cell>
        </row>
        <row r="205">
          <cell r="C205">
            <v>16146.028999999999</v>
          </cell>
          <cell r="E205">
            <v>19547.909</v>
          </cell>
          <cell r="H205">
            <v>49616.610999999997</v>
          </cell>
          <cell r="I205">
            <v>20510.554</v>
          </cell>
        </row>
        <row r="206">
          <cell r="C206">
            <v>15832.998</v>
          </cell>
          <cell r="E206">
            <v>18474.448</v>
          </cell>
          <cell r="H206">
            <v>50471.790999999997</v>
          </cell>
          <cell r="I206">
            <v>20276.713</v>
          </cell>
        </row>
        <row r="207">
          <cell r="C207">
            <v>15698.166000000001</v>
          </cell>
          <cell r="E207">
            <v>17624.677</v>
          </cell>
          <cell r="H207">
            <v>50298.506999999998</v>
          </cell>
          <cell r="I207">
            <v>19661.16</v>
          </cell>
        </row>
        <row r="208">
          <cell r="C208">
            <v>18744.803</v>
          </cell>
          <cell r="E208">
            <v>20219.666999999998</v>
          </cell>
          <cell r="H208">
            <v>50646.9</v>
          </cell>
          <cell r="I208">
            <v>19807.953000000001</v>
          </cell>
        </row>
        <row r="209">
          <cell r="C209">
            <v>16467.025999999998</v>
          </cell>
          <cell r="E209">
            <v>19431.487000000001</v>
          </cell>
          <cell r="H209">
            <v>50833.57</v>
          </cell>
          <cell r="I209">
            <v>20289.647000000001</v>
          </cell>
        </row>
        <row r="210">
          <cell r="C210">
            <v>16677.168999999998</v>
          </cell>
          <cell r="E210">
            <v>19628.188000000002</v>
          </cell>
          <cell r="H210">
            <v>50887.718000000001</v>
          </cell>
          <cell r="I210">
            <v>20524.103999999999</v>
          </cell>
        </row>
        <row r="211">
          <cell r="C211">
            <v>17449.271000000001</v>
          </cell>
          <cell r="E211">
            <v>19634.598999999998</v>
          </cell>
          <cell r="H211">
            <v>50881.332000000002</v>
          </cell>
          <cell r="I211">
            <v>19866.038</v>
          </cell>
        </row>
        <row r="212">
          <cell r="C212">
            <v>16599.572</v>
          </cell>
          <cell r="E212">
            <v>20876.27</v>
          </cell>
          <cell r="H212">
            <v>51858.391000000003</v>
          </cell>
          <cell r="I212">
            <v>20620.002</v>
          </cell>
        </row>
        <row r="213">
          <cell r="C213">
            <v>17063.882999999998</v>
          </cell>
          <cell r="E213">
            <v>18721.224000000002</v>
          </cell>
          <cell r="H213">
            <v>52160.531999999999</v>
          </cell>
          <cell r="I213">
            <v>20933.944</v>
          </cell>
        </row>
        <row r="214">
          <cell r="C214">
            <v>17419.698</v>
          </cell>
          <cell r="E214">
            <v>19445.042999999998</v>
          </cell>
          <cell r="H214">
            <v>52858.184999999998</v>
          </cell>
          <cell r="I214">
            <v>20512.577000000001</v>
          </cell>
        </row>
        <row r="215">
          <cell r="C215">
            <v>17552.473000000002</v>
          </cell>
          <cell r="E215">
            <v>19576.491999999998</v>
          </cell>
          <cell r="H215">
            <v>52899.716999999997</v>
          </cell>
          <cell r="I215">
            <v>20559.171999999999</v>
          </cell>
        </row>
        <row r="216">
          <cell r="C216">
            <v>17910.388999999999</v>
          </cell>
          <cell r="E216">
            <v>18627.241000000002</v>
          </cell>
          <cell r="H216">
            <v>53152.476000000002</v>
          </cell>
          <cell r="I216">
            <v>21348.484</v>
          </cell>
        </row>
        <row r="217">
          <cell r="C217">
            <v>17524.147000000001</v>
          </cell>
          <cell r="E217">
            <v>24750.947</v>
          </cell>
          <cell r="H217">
            <v>52990.271000000001</v>
          </cell>
          <cell r="I217">
            <v>22079.89</v>
          </cell>
        </row>
        <row r="218">
          <cell r="C218">
            <v>17356.692999999999</v>
          </cell>
          <cell r="E218">
            <v>18575.208999999999</v>
          </cell>
          <cell r="H218">
            <v>53808.292000000001</v>
          </cell>
          <cell r="I218">
            <v>20627.16</v>
          </cell>
        </row>
        <row r="219">
          <cell r="C219">
            <v>17944.761000000002</v>
          </cell>
          <cell r="E219">
            <v>20036.745999999999</v>
          </cell>
          <cell r="H219">
            <v>53853.953000000001</v>
          </cell>
          <cell r="I219">
            <v>20669.526999999998</v>
          </cell>
        </row>
        <row r="220">
          <cell r="C220">
            <v>20366.165000000001</v>
          </cell>
          <cell r="E220">
            <v>24337.833999999999</v>
          </cell>
          <cell r="H220">
            <v>54605.737000000001</v>
          </cell>
          <cell r="I220">
            <v>20020.88</v>
          </cell>
        </row>
        <row r="221">
          <cell r="C221">
            <v>18122.032999999999</v>
          </cell>
          <cell r="E221">
            <v>20513.798999999999</v>
          </cell>
          <cell r="H221">
            <v>54763.7</v>
          </cell>
          <cell r="I221">
            <v>20157.572</v>
          </cell>
        </row>
        <row r="222">
          <cell r="C222">
            <v>18356.599999999999</v>
          </cell>
          <cell r="E222">
            <v>17943</v>
          </cell>
          <cell r="H222">
            <v>54709.1</v>
          </cell>
          <cell r="I222">
            <v>19655.3</v>
          </cell>
        </row>
        <row r="223">
          <cell r="C223">
            <v>17291.092000000001</v>
          </cell>
          <cell r="E223">
            <v>16441.817000000003</v>
          </cell>
          <cell r="H223">
            <v>54565</v>
          </cell>
          <cell r="I223">
            <v>19173.900000000001</v>
          </cell>
        </row>
        <row r="224">
          <cell r="C224">
            <v>17920.163</v>
          </cell>
          <cell r="E224">
            <v>19290.946</v>
          </cell>
          <cell r="H224">
            <v>55731.4</v>
          </cell>
          <cell r="I224">
            <v>19627.3</v>
          </cell>
        </row>
        <row r="225">
          <cell r="C225">
            <v>18992.764999999999</v>
          </cell>
          <cell r="E225">
            <v>18830.231</v>
          </cell>
          <cell r="H225">
            <v>55568.800000000003</v>
          </cell>
          <cell r="I225">
            <v>18149</v>
          </cell>
        </row>
        <row r="226">
          <cell r="C226">
            <v>18758.464</v>
          </cell>
          <cell r="E226">
            <v>18443.087</v>
          </cell>
          <cell r="H226">
            <v>55690.5</v>
          </cell>
          <cell r="I226">
            <v>16954.400000000001</v>
          </cell>
        </row>
        <row r="227">
          <cell r="C227">
            <v>19638.091</v>
          </cell>
          <cell r="E227">
            <v>19348.274000000001</v>
          </cell>
          <cell r="H227">
            <v>56332.5</v>
          </cell>
          <cell r="I227">
            <v>17957</v>
          </cell>
        </row>
        <row r="228">
          <cell r="C228">
            <v>19981.088</v>
          </cell>
          <cell r="E228">
            <v>20548.955999999998</v>
          </cell>
          <cell r="H228">
            <v>57013.4</v>
          </cell>
          <cell r="I228">
            <v>18045.2</v>
          </cell>
        </row>
        <row r="229">
          <cell r="C229">
            <v>18907.608</v>
          </cell>
          <cell r="E229">
            <v>20931.109</v>
          </cell>
          <cell r="H229">
            <v>56830.451000000001</v>
          </cell>
          <cell r="I229">
            <v>17452.7</v>
          </cell>
        </row>
        <row r="230">
          <cell r="C230">
            <v>19813.262999999999</v>
          </cell>
          <cell r="E230">
            <v>21391.875</v>
          </cell>
          <cell r="H230">
            <v>58190.6</v>
          </cell>
          <cell r="I230">
            <v>17449.3</v>
          </cell>
        </row>
        <row r="231">
          <cell r="C231">
            <v>19568.967000000001</v>
          </cell>
          <cell r="E231">
            <v>22295.356</v>
          </cell>
          <cell r="H231">
            <v>58723.8</v>
          </cell>
          <cell r="I231">
            <v>17786.400000000001</v>
          </cell>
        </row>
        <row r="232">
          <cell r="C232">
            <v>23145.517</v>
          </cell>
          <cell r="E232">
            <v>22075.4</v>
          </cell>
          <cell r="H232">
            <v>59833.262000000002</v>
          </cell>
          <cell r="I232">
            <v>18036.032999999999</v>
          </cell>
        </row>
        <row r="233">
          <cell r="C233">
            <v>21284.678</v>
          </cell>
          <cell r="E233">
            <v>22371.27</v>
          </cell>
          <cell r="H233">
            <v>59866.995000000003</v>
          </cell>
          <cell r="I233">
            <v>17832.811000000002</v>
          </cell>
        </row>
        <row r="234">
          <cell r="C234">
            <v>21479.350999999999</v>
          </cell>
          <cell r="E234">
            <v>21370.847999999998</v>
          </cell>
          <cell r="H234">
            <v>60199.368000000002</v>
          </cell>
          <cell r="I234">
            <v>18436.260999999999</v>
          </cell>
        </row>
        <row r="235">
          <cell r="C235">
            <v>20594.771999999997</v>
          </cell>
          <cell r="E235">
            <v>24348.233999999997</v>
          </cell>
          <cell r="H235">
            <v>60638.025999999998</v>
          </cell>
          <cell r="I235">
            <v>19311.469000000001</v>
          </cell>
        </row>
        <row r="236">
          <cell r="C236">
            <v>21562.153999999999</v>
          </cell>
          <cell r="E236">
            <v>25773.006999999998</v>
          </cell>
          <cell r="H236">
            <v>62491.913999999997</v>
          </cell>
          <cell r="I236">
            <v>19188.812999999998</v>
          </cell>
        </row>
        <row r="237">
          <cell r="C237">
            <v>21369.459000000003</v>
          </cell>
          <cell r="E237">
            <v>23017.873</v>
          </cell>
          <cell r="H237">
            <v>62730.055999999997</v>
          </cell>
          <cell r="I237">
            <v>19531.136999999999</v>
          </cell>
        </row>
        <row r="238">
          <cell r="C238">
            <v>21119.388000000003</v>
          </cell>
          <cell r="E238">
            <v>25377.034000000003</v>
          </cell>
          <cell r="H238">
            <v>63154.207000000002</v>
          </cell>
          <cell r="I238">
            <v>18643.912</v>
          </cell>
        </row>
        <row r="239">
          <cell r="C239">
            <v>22259.845000000001</v>
          </cell>
          <cell r="E239">
            <v>25555.624</v>
          </cell>
          <cell r="H239">
            <v>63615.946000000004</v>
          </cell>
          <cell r="I239">
            <v>18880.900000000001</v>
          </cell>
        </row>
        <row r="240">
          <cell r="C240">
            <v>21602.724999999999</v>
          </cell>
          <cell r="E240">
            <v>27520.547000000002</v>
          </cell>
          <cell r="H240">
            <v>63221.205000000002</v>
          </cell>
          <cell r="I240">
            <v>19609.999</v>
          </cell>
        </row>
        <row r="241">
          <cell r="C241">
            <v>22160.369000000002</v>
          </cell>
          <cell r="E241">
            <v>26799.121999999999</v>
          </cell>
          <cell r="H241">
            <v>63851.135000000002</v>
          </cell>
          <cell r="I241">
            <v>17604.300999999999</v>
          </cell>
        </row>
        <row r="242">
          <cell r="C242">
            <v>22922.302</v>
          </cell>
          <cell r="E242">
            <v>24940.227000000003</v>
          </cell>
          <cell r="H242">
            <v>65892.808999999994</v>
          </cell>
          <cell r="I242">
            <v>18567.863000000001</v>
          </cell>
        </row>
        <row r="243">
          <cell r="C243">
            <v>22577.035</v>
          </cell>
          <cell r="E243">
            <v>26659.118000000002</v>
          </cell>
          <cell r="H243">
            <v>65640.430999999997</v>
          </cell>
          <cell r="I243">
            <v>19178.008999999998</v>
          </cell>
        </row>
        <row r="244">
          <cell r="C244">
            <v>26643.694</v>
          </cell>
          <cell r="E244">
            <v>28614.267</v>
          </cell>
          <cell r="H244">
            <v>66460.724000000002</v>
          </cell>
          <cell r="I244">
            <v>19684.531999999999</v>
          </cell>
        </row>
        <row r="245">
          <cell r="C245">
            <v>23316.197999999997</v>
          </cell>
          <cell r="E245">
            <v>29609.001</v>
          </cell>
          <cell r="H245">
            <v>66432.077000000005</v>
          </cell>
          <cell r="I245">
            <v>19752.668000000001</v>
          </cell>
        </row>
        <row r="246">
          <cell r="C246">
            <v>23490.402000000002</v>
          </cell>
          <cell r="E246">
            <v>28167.152000000002</v>
          </cell>
          <cell r="H246">
            <v>66479.884000000005</v>
          </cell>
          <cell r="I246">
            <v>20822.36</v>
          </cell>
        </row>
        <row r="247">
          <cell r="C247">
            <v>23535.022000000001</v>
          </cell>
          <cell r="E247">
            <v>29071.059000000001</v>
          </cell>
          <cell r="H247">
            <v>66485.525999999998</v>
          </cell>
          <cell r="I247">
            <v>20388.954000000002</v>
          </cell>
        </row>
        <row r="248">
          <cell r="C248">
            <v>23905.602999999999</v>
          </cell>
          <cell r="E248">
            <v>28880.616999999998</v>
          </cell>
          <cell r="H248">
            <v>67902.966</v>
          </cell>
          <cell r="I248">
            <v>20881.195</v>
          </cell>
        </row>
        <row r="249">
          <cell r="C249">
            <v>23237.307000000001</v>
          </cell>
          <cell r="E249">
            <v>30256.363999999998</v>
          </cell>
          <cell r="H249">
            <v>68088.865000000005</v>
          </cell>
          <cell r="I249">
            <v>20933.736000000001</v>
          </cell>
        </row>
        <row r="250">
          <cell r="C250">
            <v>22961.042000000001</v>
          </cell>
          <cell r="E250">
            <v>29981.428</v>
          </cell>
          <cell r="H250">
            <v>68064.482999999993</v>
          </cell>
          <cell r="I250">
            <v>21104.338</v>
          </cell>
        </row>
        <row r="251">
          <cell r="C251">
            <v>24448.214999999997</v>
          </cell>
          <cell r="E251">
            <v>29108.720999999998</v>
          </cell>
          <cell r="H251">
            <v>68427.771999999997</v>
          </cell>
          <cell r="I251">
            <v>21453.074000000001</v>
          </cell>
        </row>
        <row r="252">
          <cell r="C252">
            <v>23974.780999999999</v>
          </cell>
          <cell r="E252">
            <v>31164.244000000002</v>
          </cell>
          <cell r="H252">
            <v>68295.322</v>
          </cell>
          <cell r="I252">
            <v>21580.752</v>
          </cell>
        </row>
        <row r="253">
          <cell r="C253">
            <v>24080.66</v>
          </cell>
          <cell r="E253">
            <v>29009.137999999999</v>
          </cell>
          <cell r="H253">
            <v>68176.168000000005</v>
          </cell>
          <cell r="I253">
            <v>22164.133000000002</v>
          </cell>
        </row>
        <row r="254">
          <cell r="C254">
            <v>24047.560999999998</v>
          </cell>
          <cell r="E254">
            <v>31027.917000000001</v>
          </cell>
          <cell r="H254">
            <v>70059.364000000001</v>
          </cell>
          <cell r="I254">
            <v>21644.330999999998</v>
          </cell>
        </row>
        <row r="255">
          <cell r="C255">
            <v>23946.501</v>
          </cell>
          <cell r="E255">
            <v>31002.238000000001</v>
          </cell>
          <cell r="H255">
            <v>70469.952999999994</v>
          </cell>
          <cell r="I255">
            <v>21514.089</v>
          </cell>
        </row>
        <row r="256">
          <cell r="C256">
            <v>29630.131000000001</v>
          </cell>
          <cell r="E256">
            <v>32942.623</v>
          </cell>
          <cell r="H256">
            <v>71681.308999999994</v>
          </cell>
          <cell r="I256">
            <v>20993.954000000002</v>
          </cell>
        </row>
        <row r="257">
          <cell r="C257">
            <v>25770.828000000001</v>
          </cell>
          <cell r="E257">
            <v>34677.462</v>
          </cell>
          <cell r="H257">
            <v>70449.009999999995</v>
          </cell>
          <cell r="I257">
            <v>22161.702000000001</v>
          </cell>
        </row>
        <row r="258">
          <cell r="C258">
            <v>24504.05</v>
          </cell>
          <cell r="E258">
            <v>33765.396000000001</v>
          </cell>
          <cell r="H258">
            <v>71524.698999999993</v>
          </cell>
          <cell r="I258">
            <v>22617.393</v>
          </cell>
        </row>
        <row r="259">
          <cell r="C259">
            <v>26194.841</v>
          </cell>
          <cell r="E259">
            <v>32422.892</v>
          </cell>
          <cell r="H259">
            <v>71977.59</v>
          </cell>
          <cell r="I259">
            <v>23022.716</v>
          </cell>
        </row>
        <row r="260">
          <cell r="C260">
            <v>27124.625999999997</v>
          </cell>
          <cell r="E260">
            <v>33479.272999999994</v>
          </cell>
          <cell r="H260">
            <v>74026.376000000004</v>
          </cell>
          <cell r="I260">
            <v>23022.424999999999</v>
          </cell>
        </row>
        <row r="261">
          <cell r="C261">
            <v>26283.326000000001</v>
          </cell>
          <cell r="E261">
            <v>33616.339</v>
          </cell>
          <cell r="H261">
            <v>73974.224000000002</v>
          </cell>
          <cell r="I261">
            <v>23725</v>
          </cell>
        </row>
        <row r="262">
          <cell r="C262">
            <v>27480.126</v>
          </cell>
          <cell r="E262">
            <v>34427.991999999998</v>
          </cell>
          <cell r="H262">
            <v>74928.567999999999</v>
          </cell>
          <cell r="I262">
            <v>22316.94</v>
          </cell>
        </row>
        <row r="263">
          <cell r="C263">
            <v>28094.445</v>
          </cell>
          <cell r="E263">
            <v>35757.534999999996</v>
          </cell>
          <cell r="H263">
            <v>74775.199999999997</v>
          </cell>
          <cell r="I263">
            <v>22765.9</v>
          </cell>
        </row>
        <row r="264">
          <cell r="C264">
            <v>27665.948</v>
          </cell>
          <cell r="E264">
            <v>35733.603999999999</v>
          </cell>
          <cell r="H264">
            <v>75451.7</v>
          </cell>
          <cell r="I264">
            <v>22131.458999999999</v>
          </cell>
        </row>
        <row r="265">
          <cell r="C265">
            <v>28447.027000000002</v>
          </cell>
          <cell r="E265">
            <v>36220.991999999998</v>
          </cell>
          <cell r="H265">
            <v>76216.815000000002</v>
          </cell>
          <cell r="I265">
            <v>21580.799999999999</v>
          </cell>
        </row>
        <row r="266">
          <cell r="C266">
            <v>27825.103999999999</v>
          </cell>
          <cell r="E266">
            <v>37128.432000000001</v>
          </cell>
          <cell r="H266">
            <v>77159.899999999994</v>
          </cell>
          <cell r="I266">
            <v>21942.3</v>
          </cell>
        </row>
        <row r="267">
          <cell r="C267">
            <v>28445.804000000004</v>
          </cell>
          <cell r="E267">
            <v>38550.271000000001</v>
          </cell>
          <cell r="H267">
            <v>77519.100000000006</v>
          </cell>
          <cell r="I267">
            <v>23309.1</v>
          </cell>
        </row>
        <row r="268">
          <cell r="C268">
            <v>35780.825000000004</v>
          </cell>
          <cell r="E268">
            <v>42397.345000000001</v>
          </cell>
          <cell r="H268">
            <v>80630.5</v>
          </cell>
          <cell r="I268">
            <v>22981.5</v>
          </cell>
        </row>
        <row r="269">
          <cell r="C269">
            <v>30236.929</v>
          </cell>
          <cell r="E269">
            <v>41970.837</v>
          </cell>
          <cell r="H269">
            <v>79933.7</v>
          </cell>
          <cell r="I269">
            <v>23417.3</v>
          </cell>
        </row>
        <row r="270">
          <cell r="C270">
            <v>30578.557000000001</v>
          </cell>
          <cell r="E270">
            <v>39991.074999999997</v>
          </cell>
          <cell r="H270">
            <v>80996.399999999994</v>
          </cell>
          <cell r="I270">
            <v>23591.599999999999</v>
          </cell>
        </row>
        <row r="271">
          <cell r="C271">
            <v>31149.537999999997</v>
          </cell>
          <cell r="E271">
            <v>39786.962999999996</v>
          </cell>
          <cell r="H271">
            <v>81548.3</v>
          </cell>
          <cell r="I271">
            <v>22882.400000000001</v>
          </cell>
        </row>
        <row r="272">
          <cell r="C272">
            <v>31610.166999999998</v>
          </cell>
          <cell r="E272">
            <v>39709.764999999999</v>
          </cell>
          <cell r="H272">
            <v>82128.600000000006</v>
          </cell>
          <cell r="I272">
            <v>23809.4</v>
          </cell>
        </row>
        <row r="273">
          <cell r="C273">
            <v>31219.519</v>
          </cell>
          <cell r="E273">
            <v>40888.443999999996</v>
          </cell>
          <cell r="H273">
            <v>83392.600000000006</v>
          </cell>
          <cell r="I273">
            <v>24151.599999999999</v>
          </cell>
        </row>
        <row r="274">
          <cell r="C274">
            <v>32655.612000000001</v>
          </cell>
          <cell r="E274">
            <v>41947.506999999998</v>
          </cell>
          <cell r="H274">
            <v>83374.941000000006</v>
          </cell>
          <cell r="I274">
            <v>24121.888999999999</v>
          </cell>
        </row>
        <row r="275">
          <cell r="C275">
            <v>33322.129000000001</v>
          </cell>
          <cell r="E275">
            <v>43428.955000000002</v>
          </cell>
          <cell r="H275">
            <v>84222.510999999999</v>
          </cell>
          <cell r="I275">
            <v>24672.135999999999</v>
          </cell>
        </row>
        <row r="276">
          <cell r="C276">
            <v>34449.163999999997</v>
          </cell>
          <cell r="E276">
            <v>43456.904999999999</v>
          </cell>
          <cell r="H276">
            <v>84977</v>
          </cell>
          <cell r="I276">
            <v>23119.200000000001</v>
          </cell>
        </row>
        <row r="277">
          <cell r="C277">
            <v>33494.834999999999</v>
          </cell>
          <cell r="E277">
            <v>42068.831000000006</v>
          </cell>
          <cell r="H277">
            <v>86173</v>
          </cell>
          <cell r="I277">
            <v>23634.5</v>
          </cell>
        </row>
        <row r="278">
          <cell r="C278">
            <v>32549.022999999997</v>
          </cell>
          <cell r="E278">
            <v>43765.431000000004</v>
          </cell>
          <cell r="H278">
            <v>86507.875</v>
          </cell>
          <cell r="I278">
            <v>24694.132000000001</v>
          </cell>
        </row>
        <row r="279">
          <cell r="C279">
            <v>34020.468999999997</v>
          </cell>
          <cell r="E279">
            <v>44908.999000000003</v>
          </cell>
          <cell r="H279">
            <v>87154.778999999995</v>
          </cell>
          <cell r="I279">
            <v>25915.631000000001</v>
          </cell>
        </row>
        <row r="280">
          <cell r="C280">
            <v>40674.873999999996</v>
          </cell>
          <cell r="E280">
            <v>48441.569000000003</v>
          </cell>
          <cell r="H280">
            <v>88211.232000000004</v>
          </cell>
          <cell r="I280">
            <v>25016.808000000001</v>
          </cell>
        </row>
        <row r="281">
          <cell r="C281">
            <v>34371.972000000002</v>
          </cell>
          <cell r="E281">
            <v>46302.517999999996</v>
          </cell>
          <cell r="H281">
            <v>88092.7</v>
          </cell>
          <cell r="I281">
            <v>23924.400000000001</v>
          </cell>
        </row>
        <row r="282">
          <cell r="C282">
            <v>35501.5</v>
          </cell>
          <cell r="E282">
            <v>49418.096999999994</v>
          </cell>
          <cell r="H282">
            <v>88904.7</v>
          </cell>
          <cell r="I282">
            <v>24064</v>
          </cell>
        </row>
        <row r="283">
          <cell r="C283">
            <v>33202.782000000007</v>
          </cell>
          <cell r="E283">
            <v>44079.595999999998</v>
          </cell>
          <cell r="H283">
            <v>87878.510999999999</v>
          </cell>
          <cell r="I283">
            <v>24045.103999999999</v>
          </cell>
        </row>
        <row r="284">
          <cell r="C284">
            <v>34315.779000000002</v>
          </cell>
          <cell r="E284">
            <v>50646.660999999993</v>
          </cell>
          <cell r="H284">
            <v>89112.301000000007</v>
          </cell>
          <cell r="I284">
            <v>25114.072</v>
          </cell>
        </row>
        <row r="285">
          <cell r="C285">
            <v>35151.311999999998</v>
          </cell>
          <cell r="E285">
            <v>47166.396000000001</v>
          </cell>
          <cell r="H285">
            <v>89869.361000000004</v>
          </cell>
          <cell r="I285">
            <v>27041.492999999999</v>
          </cell>
        </row>
        <row r="286">
          <cell r="C286">
            <v>35490.181000000004</v>
          </cell>
          <cell r="E286">
            <v>47016.790999999997</v>
          </cell>
          <cell r="H286">
            <v>90340.800000000003</v>
          </cell>
          <cell r="I286">
            <v>24935.200000000001</v>
          </cell>
        </row>
        <row r="287">
          <cell r="C287">
            <v>36280.566000000006</v>
          </cell>
          <cell r="E287">
            <v>45965.796999999999</v>
          </cell>
          <cell r="H287">
            <v>90528.398000000001</v>
          </cell>
          <cell r="I287">
            <v>27016.307000000001</v>
          </cell>
        </row>
        <row r="288">
          <cell r="C288">
            <v>35226.906999999999</v>
          </cell>
          <cell r="E288">
            <v>50418.595000000001</v>
          </cell>
          <cell r="H288">
            <v>89575.4</v>
          </cell>
          <cell r="I288">
            <v>27278.6</v>
          </cell>
        </row>
        <row r="289">
          <cell r="C289">
            <v>33602.700000000004</v>
          </cell>
          <cell r="E289">
            <v>49933.817999999999</v>
          </cell>
          <cell r="H289">
            <v>88358.8</v>
          </cell>
          <cell r="I289">
            <v>27640.799999999999</v>
          </cell>
        </row>
        <row r="290">
          <cell r="C290">
            <v>34936.014000000003</v>
          </cell>
          <cell r="E290">
            <v>44467.686999999998</v>
          </cell>
          <cell r="H290">
            <v>88862.567999999999</v>
          </cell>
          <cell r="I290">
            <v>29594.034</v>
          </cell>
        </row>
        <row r="291">
          <cell r="C291">
            <v>35794.065999999999</v>
          </cell>
          <cell r="E291">
            <v>44590.601999999999</v>
          </cell>
          <cell r="H291">
            <v>90011.256999999998</v>
          </cell>
          <cell r="I291">
            <v>30840.757000000001</v>
          </cell>
        </row>
        <row r="292">
          <cell r="C292">
            <v>41995.724999999999</v>
          </cell>
          <cell r="E292">
            <v>48960.582000000002</v>
          </cell>
          <cell r="H292">
            <v>90394.141000000003</v>
          </cell>
          <cell r="I292">
            <v>29550.837</v>
          </cell>
        </row>
        <row r="293">
          <cell r="C293">
            <v>37483.074000000001</v>
          </cell>
          <cell r="E293">
            <v>46751.995000000003</v>
          </cell>
          <cell r="H293">
            <v>89750.437999999995</v>
          </cell>
          <cell r="I293">
            <v>29400.232</v>
          </cell>
        </row>
        <row r="294">
          <cell r="C294">
            <v>38332.653000000006</v>
          </cell>
          <cell r="E294">
            <v>45831.86</v>
          </cell>
          <cell r="H294">
            <v>91023.9</v>
          </cell>
          <cell r="I294">
            <v>28541</v>
          </cell>
        </row>
        <row r="295">
          <cell r="C295">
            <v>36847.754999999997</v>
          </cell>
          <cell r="E295">
            <v>48667.465000000004</v>
          </cell>
          <cell r="H295">
            <v>90233.2</v>
          </cell>
          <cell r="I295">
            <v>27089.5</v>
          </cell>
        </row>
        <row r="296">
          <cell r="C296">
            <v>37623.328000000001</v>
          </cell>
          <cell r="E296">
            <v>51042.292000000001</v>
          </cell>
          <cell r="H296">
            <v>91792.482000000004</v>
          </cell>
          <cell r="I296">
            <v>28158.937999999998</v>
          </cell>
        </row>
        <row r="297">
          <cell r="C297">
            <v>38747.117639429998</v>
          </cell>
          <cell r="E297">
            <v>50444.784</v>
          </cell>
          <cell r="H297">
            <v>93078.288</v>
          </cell>
          <cell r="I297">
            <v>27604.67</v>
          </cell>
        </row>
        <row r="298">
          <cell r="C298">
            <v>38133.506999999998</v>
          </cell>
          <cell r="E298">
            <v>50123.222000000002</v>
          </cell>
          <cell r="H298">
            <v>91900.6</v>
          </cell>
          <cell r="I298">
            <v>26138.6</v>
          </cell>
        </row>
        <row r="299">
          <cell r="C299">
            <v>39255.483270000004</v>
          </cell>
          <cell r="E299">
            <v>45688.472999999998</v>
          </cell>
          <cell r="H299">
            <v>92223.361999999994</v>
          </cell>
          <cell r="I299">
            <v>25517.88</v>
          </cell>
        </row>
        <row r="300">
          <cell r="C300">
            <v>39156.866999999998</v>
          </cell>
          <cell r="E300">
            <v>50231.474999999999</v>
          </cell>
          <cell r="H300">
            <v>91000.426999999996</v>
          </cell>
          <cell r="I300">
            <v>26113.580999999998</v>
          </cell>
        </row>
        <row r="301">
          <cell r="C301">
            <v>37433</v>
          </cell>
          <cell r="E301">
            <v>50478.616999999998</v>
          </cell>
          <cell r="H301">
            <v>92033.648000000001</v>
          </cell>
          <cell r="I301">
            <v>26883.319</v>
          </cell>
        </row>
        <row r="302">
          <cell r="C302">
            <v>38660.984000000004</v>
          </cell>
          <cell r="E302">
            <v>51792.303</v>
          </cell>
          <cell r="H302">
            <v>93150.387000000002</v>
          </cell>
          <cell r="I302">
            <v>26755.968000000001</v>
          </cell>
        </row>
        <row r="303">
          <cell r="C303">
            <v>38694.549999999996</v>
          </cell>
          <cell r="E303">
            <v>50782.171999999999</v>
          </cell>
          <cell r="H303">
            <v>92564.875</v>
          </cell>
          <cell r="I303">
            <v>26968.053</v>
          </cell>
        </row>
        <row r="304">
          <cell r="C304">
            <v>44614.847999999998</v>
          </cell>
          <cell r="E304">
            <v>52977.523000000001</v>
          </cell>
          <cell r="H304">
            <v>92670.74</v>
          </cell>
          <cell r="I304">
            <v>26399.33</v>
          </cell>
        </row>
        <row r="305">
          <cell r="C305">
            <v>40565.081447239994</v>
          </cell>
          <cell r="E305">
            <v>53027.264000000003</v>
          </cell>
          <cell r="H305">
            <v>93695.577999999994</v>
          </cell>
          <cell r="I305">
            <v>28107.848000000002</v>
          </cell>
        </row>
        <row r="306">
          <cell r="C306">
            <v>40772.464999999997</v>
          </cell>
          <cell r="E306">
            <v>53716.597000000002</v>
          </cell>
          <cell r="H306">
            <v>95853.865999999995</v>
          </cell>
          <cell r="I306">
            <v>27255.266</v>
          </cell>
        </row>
        <row r="307">
          <cell r="C307">
            <v>40517.615736529995</v>
          </cell>
          <cell r="E307">
            <v>49333.440000000002</v>
          </cell>
          <cell r="H307">
            <v>94185.178</v>
          </cell>
          <cell r="I307">
            <v>26297.575000000001</v>
          </cell>
        </row>
        <row r="308">
          <cell r="C308">
            <v>41031.115050710003</v>
          </cell>
          <cell r="E308">
            <v>52819.072</v>
          </cell>
          <cell r="H308">
            <v>96104.349000000002</v>
          </cell>
          <cell r="I308">
            <v>27808.21</v>
          </cell>
        </row>
        <row r="309">
          <cell r="C309">
            <v>41086.978114450008</v>
          </cell>
          <cell r="E309">
            <v>51426.381000000001</v>
          </cell>
          <cell r="H309">
            <v>96793.456000000006</v>
          </cell>
          <cell r="I309">
            <v>30230.526999999998</v>
          </cell>
        </row>
        <row r="310">
          <cell r="C310">
            <v>40478.792765659993</v>
          </cell>
          <cell r="E310">
            <v>52595.4</v>
          </cell>
          <cell r="H310">
            <v>96694.17</v>
          </cell>
          <cell r="I310">
            <v>28933.703000000001</v>
          </cell>
        </row>
        <row r="311">
          <cell r="C311">
            <v>41882.940808309999</v>
          </cell>
          <cell r="E311">
            <v>52531.195000000007</v>
          </cell>
          <cell r="H311">
            <v>97607.410999999993</v>
          </cell>
          <cell r="I311">
            <v>29271.780999999999</v>
          </cell>
        </row>
        <row r="312">
          <cell r="C312">
            <v>40855.923737750003</v>
          </cell>
          <cell r="E312">
            <v>57271.273999999998</v>
          </cell>
          <cell r="H312">
            <v>96690.312999999995</v>
          </cell>
          <cell r="I312">
            <v>30415.778999999999</v>
          </cell>
        </row>
        <row r="313">
          <cell r="C313">
            <v>40396.876664879994</v>
          </cell>
          <cell r="E313">
            <v>55048.080999999998</v>
          </cell>
          <cell r="H313">
            <v>97410.197</v>
          </cell>
          <cell r="I313">
            <v>28531.664000000001</v>
          </cell>
        </row>
        <row r="314">
          <cell r="C314">
            <v>41853.403330180008</v>
          </cell>
          <cell r="E314">
            <v>51441.010999999999</v>
          </cell>
          <cell r="H314">
            <v>97791.293999999994</v>
          </cell>
          <cell r="I314">
            <v>28262.6</v>
          </cell>
        </row>
        <row r="315">
          <cell r="C315">
            <v>40923.142372920003</v>
          </cell>
          <cell r="E315">
            <v>54334.877</v>
          </cell>
          <cell r="H315">
            <v>96926.994999999995</v>
          </cell>
          <cell r="I315">
            <v>29493.54</v>
          </cell>
        </row>
        <row r="316">
          <cell r="C316">
            <v>48476.718056779995</v>
          </cell>
          <cell r="E316">
            <v>54775.380000000005</v>
          </cell>
          <cell r="H316">
            <v>98297.403999999995</v>
          </cell>
          <cell r="I316">
            <v>28682.665000000001</v>
          </cell>
        </row>
        <row r="317">
          <cell r="C317">
            <v>43841.586613129999</v>
          </cell>
          <cell r="E317">
            <v>55060.004999999997</v>
          </cell>
          <cell r="H317">
            <v>97738.895999999993</v>
          </cell>
          <cell r="I317">
            <v>29056.106</v>
          </cell>
        </row>
        <row r="318">
          <cell r="C318">
            <v>44191.361075200002</v>
          </cell>
          <cell r="E318">
            <v>57427.874000000003</v>
          </cell>
          <cell r="H318">
            <v>99584.82</v>
          </cell>
          <cell r="I318">
            <v>30514.156999999999</v>
          </cell>
        </row>
        <row r="319">
          <cell r="C319">
            <v>43411.227550149997</v>
          </cell>
          <cell r="E319">
            <v>54037.518000000004</v>
          </cell>
          <cell r="H319">
            <v>98612.058999999994</v>
          </cell>
          <cell r="I319">
            <v>29621.222000000002</v>
          </cell>
        </row>
        <row r="320">
          <cell r="C320">
            <v>46189.59298424</v>
          </cell>
          <cell r="E320">
            <v>58738.239999999998</v>
          </cell>
          <cell r="H320">
            <v>101463.558</v>
          </cell>
          <cell r="I320">
            <v>30347.656999999999</v>
          </cell>
        </row>
        <row r="321">
          <cell r="C321">
            <v>43546.316756756998</v>
          </cell>
          <cell r="E321">
            <v>57070.099000000002</v>
          </cell>
          <cell r="H321">
            <v>100102.1</v>
          </cell>
          <cell r="I321">
            <v>30341</v>
          </cell>
        </row>
        <row r="322">
          <cell r="C322">
            <v>44356.606222289993</v>
          </cell>
          <cell r="E322">
            <v>57863.329999999994</v>
          </cell>
          <cell r="H322">
            <v>100729.442</v>
          </cell>
          <cell r="I322">
            <v>29961.382000000001</v>
          </cell>
        </row>
        <row r="323">
          <cell r="C323">
            <v>46271.743141140003</v>
          </cell>
          <cell r="E323">
            <v>54344.813999999998</v>
          </cell>
          <cell r="H323">
            <v>100920.077</v>
          </cell>
          <cell r="I323">
            <v>29948.888999999999</v>
          </cell>
        </row>
        <row r="324">
          <cell r="C324">
            <v>45641.377195129993</v>
          </cell>
          <cell r="E324">
            <v>58491.847999999998</v>
          </cell>
          <cell r="H324">
            <v>100336.556</v>
          </cell>
          <cell r="I324">
            <v>30992.411</v>
          </cell>
        </row>
        <row r="325">
          <cell r="C325">
            <v>44720.938143860003</v>
          </cell>
          <cell r="E325">
            <v>53246.053</v>
          </cell>
          <cell r="H325">
            <v>100001.21</v>
          </cell>
          <cell r="I325">
            <v>29593.685000000001</v>
          </cell>
        </row>
        <row r="326">
          <cell r="C326">
            <v>44631.88274791</v>
          </cell>
          <cell r="E326">
            <v>57321.398999999998</v>
          </cell>
          <cell r="H326">
            <v>100139.30499999999</v>
          </cell>
          <cell r="I326">
            <v>29700.465</v>
          </cell>
        </row>
        <row r="327">
          <cell r="C327">
            <v>45238.767259549997</v>
          </cell>
          <cell r="E327">
            <v>58307.870999999999</v>
          </cell>
          <cell r="H327">
            <v>99967.3</v>
          </cell>
          <cell r="I327">
            <v>29400.441999999999</v>
          </cell>
        </row>
        <row r="328">
          <cell r="C328">
            <v>52853.831307059998</v>
          </cell>
          <cell r="E328">
            <v>59903.349000000002</v>
          </cell>
          <cell r="H328">
            <v>102808.02</v>
          </cell>
          <cell r="I328">
            <v>29454.82</v>
          </cell>
        </row>
        <row r="329">
          <cell r="C329">
            <v>43868.508594260005</v>
          </cell>
          <cell r="E329">
            <v>58438.827000000005</v>
          </cell>
          <cell r="H329">
            <v>100823.061</v>
          </cell>
          <cell r="I329">
            <v>30071.294999999998</v>
          </cell>
        </row>
        <row r="330">
          <cell r="C330">
            <v>47260.837404159996</v>
          </cell>
          <cell r="E330">
            <v>60269.341999999997</v>
          </cell>
          <cell r="H330">
            <v>101307.459</v>
          </cell>
          <cell r="I330">
            <v>29806.837</v>
          </cell>
        </row>
        <row r="331">
          <cell r="C331">
            <v>46747.839981590005</v>
          </cell>
          <cell r="E331">
            <v>56387.928</v>
          </cell>
          <cell r="H331">
            <v>103157.791</v>
          </cell>
          <cell r="I331">
            <v>29192.777999999998</v>
          </cell>
        </row>
        <row r="332">
          <cell r="C332">
            <v>47538.028757100008</v>
          </cell>
          <cell r="E332">
            <v>57425.078000000001</v>
          </cell>
          <cell r="H332">
            <v>102447.38397900001</v>
          </cell>
          <cell r="I332">
            <v>28905.766979</v>
          </cell>
        </row>
        <row r="333">
          <cell r="C333">
            <v>46569.159543250003</v>
          </cell>
          <cell r="E333">
            <v>58380.358</v>
          </cell>
          <cell r="H333">
            <v>103749.051979</v>
          </cell>
          <cell r="I333">
            <v>29219.172978999999</v>
          </cell>
        </row>
        <row r="334">
          <cell r="C334">
            <v>47805.336716039994</v>
          </cell>
          <cell r="E334">
            <v>56461.131999999998</v>
          </cell>
          <cell r="H334">
            <v>103197.790979</v>
          </cell>
          <cell r="I334">
            <v>28933.164979000001</v>
          </cell>
        </row>
        <row r="335">
          <cell r="C335">
            <v>48311.837587250004</v>
          </cell>
          <cell r="E335">
            <v>57594.046000000002</v>
          </cell>
          <cell r="H335">
            <v>102582.121979</v>
          </cell>
          <cell r="I335">
            <v>30798.515979</v>
          </cell>
        </row>
        <row r="336">
          <cell r="C336">
            <v>49510.210215669998</v>
          </cell>
          <cell r="E336">
            <v>59459.726000000002</v>
          </cell>
          <cell r="H336">
            <v>102017.23697899999</v>
          </cell>
          <cell r="I336">
            <v>34715.543979000002</v>
          </cell>
        </row>
        <row r="337">
          <cell r="C337">
            <v>47525.955741630001</v>
          </cell>
          <cell r="E337">
            <v>57654.728000000003</v>
          </cell>
          <cell r="H337">
            <v>103518.79697900001</v>
          </cell>
          <cell r="I337">
            <v>29001.358978999997</v>
          </cell>
        </row>
        <row r="338">
          <cell r="C338">
            <v>47814.684972019997</v>
          </cell>
          <cell r="E338">
            <v>57762.669000000002</v>
          </cell>
          <cell r="H338">
            <v>102768.965979</v>
          </cell>
          <cell r="I338">
            <v>29711.013978999999</v>
          </cell>
        </row>
        <row r="339">
          <cell r="C339">
            <v>47872.709463140003</v>
          </cell>
          <cell r="E339">
            <v>62247.944000000003</v>
          </cell>
          <cell r="H339">
            <v>102792.74397900001</v>
          </cell>
          <cell r="I339">
            <v>31117.712979</v>
          </cell>
        </row>
        <row r="340">
          <cell r="C340">
            <v>54734.687073529996</v>
          </cell>
          <cell r="E340">
            <v>63174.078000000001</v>
          </cell>
          <cell r="H340">
            <v>103579.784979</v>
          </cell>
          <cell r="I340">
            <v>32360.159979</v>
          </cell>
        </row>
        <row r="341">
          <cell r="C341">
            <v>48599.926636080003</v>
          </cell>
          <cell r="E341">
            <v>63606.203000000001</v>
          </cell>
          <cell r="H341">
            <v>103320.248979</v>
          </cell>
          <cell r="I341">
            <v>35223.870978999999</v>
          </cell>
        </row>
        <row r="342">
          <cell r="C342">
            <v>48486.577530309994</v>
          </cell>
          <cell r="E342">
            <v>65029.443000000007</v>
          </cell>
          <cell r="H342">
            <v>105546.818979</v>
          </cell>
          <cell r="I342">
            <v>36134.222978999998</v>
          </cell>
        </row>
        <row r="343">
          <cell r="C343">
            <v>50754.373360679994</v>
          </cell>
          <cell r="E343">
            <v>62486.01</v>
          </cell>
          <cell r="H343">
            <v>105779.055979</v>
          </cell>
          <cell r="I343">
            <v>33109.272979000001</v>
          </cell>
        </row>
        <row r="344">
          <cell r="C344">
            <v>49054.516122140005</v>
          </cell>
          <cell r="E344">
            <v>61516.237999999998</v>
          </cell>
          <cell r="H344">
            <v>105668.154979</v>
          </cell>
          <cell r="I344">
            <v>31803.020979000001</v>
          </cell>
        </row>
        <row r="345">
          <cell r="C345">
            <v>50427.006557089997</v>
          </cell>
          <cell r="E345">
            <v>64641.442000000003</v>
          </cell>
          <cell r="H345">
            <v>107660.87697899999</v>
          </cell>
          <cell r="I345">
            <v>33031.038978999997</v>
          </cell>
        </row>
        <row r="346">
          <cell r="C346">
            <v>50704.293338120006</v>
          </cell>
          <cell r="E346">
            <v>59677.123000000007</v>
          </cell>
          <cell r="H346">
            <v>108855.775979</v>
          </cell>
          <cell r="I346">
            <v>31465.344979000001</v>
          </cell>
        </row>
        <row r="347">
          <cell r="C347">
            <v>51528.31846142</v>
          </cell>
          <cell r="E347">
            <v>62150.728999999999</v>
          </cell>
          <cell r="H347">
            <v>110061.570979</v>
          </cell>
          <cell r="I347">
            <v>32090.771979000001</v>
          </cell>
        </row>
        <row r="348">
          <cell r="C348">
            <v>53076.844317510004</v>
          </cell>
          <cell r="E348">
            <v>63945.822</v>
          </cell>
          <cell r="H348">
            <v>111468.696979</v>
          </cell>
          <cell r="I348">
            <v>34363.034978999996</v>
          </cell>
        </row>
        <row r="349">
          <cell r="C349">
            <v>51231.354473189996</v>
          </cell>
          <cell r="E349">
            <v>62453.068999999996</v>
          </cell>
          <cell r="H349">
            <v>111156.260979</v>
          </cell>
          <cell r="I349">
            <v>34930.730979</v>
          </cell>
        </row>
        <row r="350">
          <cell r="C350">
            <v>51048.339819690002</v>
          </cell>
          <cell r="E350">
            <v>60562.126000000004</v>
          </cell>
          <cell r="H350">
            <v>111500.25197899999</v>
          </cell>
          <cell r="I350">
            <v>32974.581979000002</v>
          </cell>
        </row>
        <row r="351">
          <cell r="C351">
            <v>51349.202815980003</v>
          </cell>
          <cell r="E351">
            <v>57369.714</v>
          </cell>
          <cell r="H351">
            <v>111483.263979</v>
          </cell>
          <cell r="I351">
            <v>32658.968979000001</v>
          </cell>
        </row>
        <row r="352">
          <cell r="C352">
            <v>58641.370946539988</v>
          </cell>
          <cell r="E352">
            <v>64243.3</v>
          </cell>
          <cell r="H352">
            <v>111825.38497899999</v>
          </cell>
          <cell r="I352">
            <v>33226.308979000001</v>
          </cell>
        </row>
        <row r="353">
          <cell r="C353">
            <v>53686.782638739998</v>
          </cell>
          <cell r="E353">
            <v>63144.765999999996</v>
          </cell>
          <cell r="H353">
            <v>112278.576979</v>
          </cell>
          <cell r="I353">
            <v>33410.097978999998</v>
          </cell>
        </row>
        <row r="354">
          <cell r="C354">
            <v>54529.403993550004</v>
          </cell>
          <cell r="E354">
            <v>65139.786</v>
          </cell>
          <cell r="H354">
            <v>113432.786979</v>
          </cell>
          <cell r="I354">
            <v>33919.781978999999</v>
          </cell>
        </row>
        <row r="355">
          <cell r="C355">
            <v>53734.048907299999</v>
          </cell>
          <cell r="E355">
            <v>63507.226000000002</v>
          </cell>
          <cell r="H355">
            <v>111643.39197900001</v>
          </cell>
          <cell r="I355">
            <v>31666.066978999999</v>
          </cell>
        </row>
        <row r="356">
          <cell r="C356">
            <v>54464.846781189997</v>
          </cell>
          <cell r="E356">
            <v>63060.477999999996</v>
          </cell>
          <cell r="H356">
            <v>108851.51297900001</v>
          </cell>
          <cell r="I356">
            <v>30953.221979000002</v>
          </cell>
        </row>
        <row r="357">
          <cell r="C357">
            <v>53626.150821179996</v>
          </cell>
          <cell r="E357">
            <v>59619.364000000001</v>
          </cell>
          <cell r="H357">
            <v>110490.284979</v>
          </cell>
          <cell r="I357">
            <v>31674.618978999999</v>
          </cell>
        </row>
        <row r="358">
          <cell r="C358">
            <v>53579.953945879999</v>
          </cell>
          <cell r="E358">
            <v>60199.718000000001</v>
          </cell>
          <cell r="H358">
            <v>109721.937982</v>
          </cell>
          <cell r="I358">
            <v>32079.727982</v>
          </cell>
        </row>
        <row r="359">
          <cell r="C359">
            <v>56085.822434540001</v>
          </cell>
          <cell r="E359">
            <v>62862.072</v>
          </cell>
          <cell r="H359">
            <v>109962.069982</v>
          </cell>
          <cell r="I359">
            <v>31758.223982</v>
          </cell>
        </row>
        <row r="360">
          <cell r="C360">
            <v>57560.058026749997</v>
          </cell>
          <cell r="E360">
            <v>62371.783000000003</v>
          </cell>
          <cell r="H360">
            <v>110754.955982</v>
          </cell>
          <cell r="I360">
            <v>32171.486981999999</v>
          </cell>
        </row>
        <row r="361">
          <cell r="C361">
            <v>54095.564770570003</v>
          </cell>
          <cell r="E361">
            <v>60226.314999999995</v>
          </cell>
          <cell r="H361">
            <v>109958.73498199999</v>
          </cell>
          <cell r="I361">
            <v>31252.791981999999</v>
          </cell>
        </row>
        <row r="362">
          <cell r="C362">
            <v>55239.701403529994</v>
          </cell>
          <cell r="E362">
            <v>63889.654999999999</v>
          </cell>
          <cell r="H362">
            <v>110294.458982</v>
          </cell>
          <cell r="I362">
            <v>33556.039982000002</v>
          </cell>
        </row>
        <row r="363">
          <cell r="C363">
            <v>57017.519207669997</v>
          </cell>
          <cell r="E363">
            <v>67029.013000000006</v>
          </cell>
          <cell r="H363">
            <v>111898.727982</v>
          </cell>
          <cell r="I363">
            <v>32857.389982000001</v>
          </cell>
        </row>
        <row r="364">
          <cell r="C364">
            <v>63583.492310199996</v>
          </cell>
          <cell r="E364">
            <v>69083.75499999999</v>
          </cell>
          <cell r="H364">
            <v>112028.88198200001</v>
          </cell>
          <cell r="I364">
            <v>32168.200981999998</v>
          </cell>
        </row>
        <row r="365">
          <cell r="C365">
            <v>59929.532235469997</v>
          </cell>
          <cell r="E365">
            <v>67727.084999999992</v>
          </cell>
          <cell r="H365">
            <v>113651.330982</v>
          </cell>
          <cell r="I365">
            <v>32308.608982000002</v>
          </cell>
        </row>
        <row r="366">
          <cell r="C366">
            <v>60569.050421930006</v>
          </cell>
          <cell r="E366">
            <v>70778.108999999997</v>
          </cell>
          <cell r="H366">
            <v>116408.706982</v>
          </cell>
          <cell r="I366">
            <v>32772.721982000003</v>
          </cell>
        </row>
        <row r="367">
          <cell r="C367">
            <v>58656.735601209992</v>
          </cell>
          <cell r="E367">
            <v>68674.69</v>
          </cell>
          <cell r="H367">
            <v>113159.970982</v>
          </cell>
          <cell r="I367">
            <v>32795.508981999999</v>
          </cell>
        </row>
        <row r="368">
          <cell r="C368">
            <v>59869.935345589991</v>
          </cell>
          <cell r="E368">
            <v>74970.092999999993</v>
          </cell>
          <cell r="H368">
            <v>114890.183982</v>
          </cell>
          <cell r="I368">
            <v>34980.765981999997</v>
          </cell>
        </row>
        <row r="369">
          <cell r="C369">
            <v>61055.425135149992</v>
          </cell>
          <cell r="E369">
            <v>71811.787000000011</v>
          </cell>
          <cell r="H369">
            <v>115482.444982</v>
          </cell>
          <cell r="I369">
            <v>34674.753982000002</v>
          </cell>
        </row>
        <row r="370">
          <cell r="C370">
            <v>57988.006768410007</v>
          </cell>
          <cell r="E370">
            <v>72884.077000000005</v>
          </cell>
          <cell r="H370">
            <v>114926.460982</v>
          </cell>
          <cell r="I370">
            <v>33532.149982000003</v>
          </cell>
        </row>
        <row r="371">
          <cell r="C371">
            <v>62615.144253780003</v>
          </cell>
          <cell r="E371">
            <v>76377.562999999995</v>
          </cell>
          <cell r="H371">
            <v>116286.031982</v>
          </cell>
          <cell r="I371">
            <v>33194.777982</v>
          </cell>
        </row>
        <row r="372">
          <cell r="C372">
            <v>63349.726842850003</v>
          </cell>
          <cell r="E372">
            <v>79700.989999999991</v>
          </cell>
          <cell r="H372">
            <v>117754.77598200001</v>
          </cell>
          <cell r="I372">
            <v>34381.840982000002</v>
          </cell>
        </row>
        <row r="373">
          <cell r="C373">
            <v>61548.17247622001</v>
          </cell>
          <cell r="E373">
            <v>75772.843999999997</v>
          </cell>
          <cell r="H373">
            <v>117868.892982</v>
          </cell>
          <cell r="I373">
            <v>33010.192982</v>
          </cell>
        </row>
        <row r="374">
          <cell r="C374">
            <v>63222.004377219993</v>
          </cell>
          <cell r="E374">
            <v>77417.156000000003</v>
          </cell>
          <cell r="H374">
            <v>118962.406982</v>
          </cell>
          <cell r="I374">
            <v>31997.433982000002</v>
          </cell>
        </row>
        <row r="375">
          <cell r="C375">
            <v>64524.355947259988</v>
          </cell>
          <cell r="E375">
            <v>81387.364000000001</v>
          </cell>
          <cell r="H375">
            <v>121459.046982</v>
          </cell>
          <cell r="I375">
            <v>32852.631981999999</v>
          </cell>
        </row>
        <row r="376">
          <cell r="C376">
            <v>73326.576011590005</v>
          </cell>
          <cell r="E376">
            <v>86150.331999999995</v>
          </cell>
          <cell r="H376">
            <v>123983.909982</v>
          </cell>
          <cell r="I376">
            <v>33493.254981999999</v>
          </cell>
        </row>
        <row r="377">
          <cell r="C377">
            <v>68136.727661740006</v>
          </cell>
          <cell r="E377">
            <v>85935.864000000001</v>
          </cell>
          <cell r="H377">
            <v>126209.54498200001</v>
          </cell>
          <cell r="I377">
            <v>32837.391982000001</v>
          </cell>
        </row>
        <row r="378">
          <cell r="C378">
            <v>69941.38862523</v>
          </cell>
          <cell r="E378">
            <v>88674.372999999992</v>
          </cell>
          <cell r="H378">
            <v>126775.45098199999</v>
          </cell>
          <cell r="I378">
            <v>33867.828981999999</v>
          </cell>
        </row>
        <row r="379">
          <cell r="C379">
            <v>70355.804674380008</v>
          </cell>
          <cell r="E379">
            <v>87217.016999999993</v>
          </cell>
          <cell r="H379">
            <v>126343.95398200001</v>
          </cell>
          <cell r="I379">
            <v>31894.956982</v>
          </cell>
        </row>
        <row r="380">
          <cell r="C380">
            <v>70747.710695139991</v>
          </cell>
          <cell r="E380">
            <v>85685.574999999997</v>
          </cell>
          <cell r="H380">
            <v>130469.88198199999</v>
          </cell>
          <cell r="I380">
            <v>32614.073982000002</v>
          </cell>
        </row>
        <row r="381">
          <cell r="C381">
            <v>69670.011864820015</v>
          </cell>
          <cell r="E381">
            <v>86209.71</v>
          </cell>
          <cell r="H381">
            <v>129170.13598200001</v>
          </cell>
          <cell r="I381">
            <v>34207.368982</v>
          </cell>
        </row>
        <row r="382">
          <cell r="C382">
            <v>70044.15156179</v>
          </cell>
          <cell r="E382">
            <v>81226.218999999997</v>
          </cell>
          <cell r="H382">
            <v>130483.354982</v>
          </cell>
          <cell r="I382">
            <v>32493.526981999999</v>
          </cell>
        </row>
        <row r="383">
          <cell r="C383">
            <v>73277.411988559994</v>
          </cell>
          <cell r="E383">
            <v>86840.184000000008</v>
          </cell>
          <cell r="H383">
            <v>135286.511982</v>
          </cell>
          <cell r="I383">
            <v>32597.257981999999</v>
          </cell>
        </row>
        <row r="384">
          <cell r="C384">
            <v>73313.994287189998</v>
          </cell>
          <cell r="E384">
            <v>90007.67</v>
          </cell>
          <cell r="H384">
            <v>134318.82598200001</v>
          </cell>
          <cell r="I384">
            <v>31620.932981999998</v>
          </cell>
        </row>
        <row r="385">
          <cell r="C385">
            <v>73634.512204130006</v>
          </cell>
          <cell r="E385">
            <v>86832.785000000003</v>
          </cell>
          <cell r="H385">
            <v>134025.758982</v>
          </cell>
          <cell r="I385">
            <v>31325.491982</v>
          </cell>
        </row>
        <row r="386">
          <cell r="C386">
            <v>73156.766477580008</v>
          </cell>
          <cell r="E386">
            <v>90497.411999999997</v>
          </cell>
          <cell r="H386">
            <v>133940.38298199998</v>
          </cell>
          <cell r="I386">
            <v>31511.011982</v>
          </cell>
        </row>
        <row r="387">
          <cell r="C387">
            <v>74520.536584229994</v>
          </cell>
          <cell r="E387">
            <v>94247.315000000002</v>
          </cell>
          <cell r="H387">
            <v>137249.90498200001</v>
          </cell>
          <cell r="I387">
            <v>32065.941982</v>
          </cell>
        </row>
        <row r="388">
          <cell r="C388">
            <v>86411.110156869996</v>
          </cell>
          <cell r="E388">
            <v>96492.05799999999</v>
          </cell>
          <cell r="H388">
            <v>139796.07798199999</v>
          </cell>
          <cell r="I388">
            <v>32025.251982000002</v>
          </cell>
        </row>
        <row r="389">
          <cell r="C389">
            <v>77468.938368260002</v>
          </cell>
          <cell r="E389">
            <v>94496.885999999999</v>
          </cell>
          <cell r="H389">
            <v>140339.348982</v>
          </cell>
          <cell r="I389">
            <v>32105.046982</v>
          </cell>
        </row>
        <row r="390">
          <cell r="C390">
            <v>77660.543742809998</v>
          </cell>
          <cell r="E390">
            <v>100905.894</v>
          </cell>
          <cell r="H390">
            <v>164062.560979</v>
          </cell>
          <cell r="I390">
            <v>51844.668979000002</v>
          </cell>
        </row>
        <row r="391">
          <cell r="C391">
            <v>77825.914657610003</v>
          </cell>
          <cell r="E391">
            <v>99902.323999999993</v>
          </cell>
          <cell r="H391">
            <v>172295.17</v>
          </cell>
          <cell r="I391">
            <v>35106.813000000002</v>
          </cell>
        </row>
        <row r="392">
          <cell r="C392">
            <v>79791.117175389998</v>
          </cell>
          <cell r="E392">
            <v>102564.38500000001</v>
          </cell>
          <cell r="H392">
            <v>175127.68900000001</v>
          </cell>
          <cell r="I392">
            <v>39248.449999999997</v>
          </cell>
        </row>
        <row r="393">
          <cell r="C393">
            <v>79751.819164240005</v>
          </cell>
          <cell r="E393">
            <v>100368.07800000001</v>
          </cell>
          <cell r="H393">
            <v>174210.041</v>
          </cell>
          <cell r="I393">
            <v>37217.921999999999</v>
          </cell>
        </row>
        <row r="394">
          <cell r="C394">
            <v>80884.901928460007</v>
          </cell>
          <cell r="E394">
            <v>96055.269</v>
          </cell>
          <cell r="H394">
            <v>176351.356</v>
          </cell>
          <cell r="I394">
            <v>37426.608</v>
          </cell>
        </row>
        <row r="395">
          <cell r="C395">
            <v>81797.742375560003</v>
          </cell>
          <cell r="E395">
            <v>104140.912</v>
          </cell>
          <cell r="H395">
            <v>184449.26500000001</v>
          </cell>
          <cell r="I395">
            <v>49738.459000000003</v>
          </cell>
        </row>
        <row r="396">
          <cell r="C396">
            <v>80471.26875049001</v>
          </cell>
          <cell r="E396">
            <v>107830.147</v>
          </cell>
          <cell r="H396">
            <v>187698.25899999999</v>
          </cell>
          <cell r="I396">
            <v>55162.112000000001</v>
          </cell>
        </row>
        <row r="397">
          <cell r="C397">
            <v>80951.199150729997</v>
          </cell>
          <cell r="E397">
            <v>102803.996</v>
          </cell>
          <cell r="H397">
            <v>189819.095</v>
          </cell>
          <cell r="I397">
            <v>51950.627999999997</v>
          </cell>
        </row>
        <row r="398">
          <cell r="C398">
            <v>80661.92278927</v>
          </cell>
          <cell r="E398">
            <v>105529.20300000001</v>
          </cell>
          <cell r="H398">
            <v>188679.81700000001</v>
          </cell>
          <cell r="I398">
            <v>55401.928999999996</v>
          </cell>
        </row>
        <row r="399">
          <cell r="C399">
            <v>81314.358471330008</v>
          </cell>
          <cell r="E399">
            <v>112129.988</v>
          </cell>
          <cell r="H399">
            <v>191939.13</v>
          </cell>
          <cell r="I399">
            <v>58609.521999999997</v>
          </cell>
        </row>
        <row r="400">
          <cell r="C400">
            <v>94336.585320589991</v>
          </cell>
          <cell r="E400">
            <v>111630.853</v>
          </cell>
          <cell r="H400">
            <v>195877.83300000001</v>
          </cell>
          <cell r="I400">
            <v>56059.752999999997</v>
          </cell>
        </row>
        <row r="401">
          <cell r="C401">
            <v>85807.879486780002</v>
          </cell>
          <cell r="E401">
            <v>123224.54399999999</v>
          </cell>
          <cell r="H401">
            <v>193032.91899999999</v>
          </cell>
          <cell r="I401">
            <v>61132.794000000002</v>
          </cell>
        </row>
        <row r="402">
          <cell r="C402">
            <v>86103.077150479992</v>
          </cell>
          <cell r="E402">
            <v>128368.734</v>
          </cell>
          <cell r="H402">
            <v>194775.11</v>
          </cell>
          <cell r="I402">
            <v>60784.589</v>
          </cell>
        </row>
        <row r="403">
          <cell r="C403">
            <v>90728.858550179983</v>
          </cell>
          <cell r="E403">
            <v>129643.70600000001</v>
          </cell>
          <cell r="H403">
            <v>200704.48300000001</v>
          </cell>
          <cell r="I403">
            <v>58375.597999999998</v>
          </cell>
        </row>
        <row r="404">
          <cell r="C404">
            <v>88663.807445960003</v>
          </cell>
          <cell r="E404">
            <v>127209.798</v>
          </cell>
          <cell r="H404">
            <v>200990.40100000001</v>
          </cell>
          <cell r="I404">
            <v>58750.427000000003</v>
          </cell>
        </row>
        <row r="405">
          <cell r="C405">
            <v>87005.782685139988</v>
          </cell>
          <cell r="E405">
            <v>133174.99599999998</v>
          </cell>
          <cell r="H405">
            <v>201833.27100000001</v>
          </cell>
          <cell r="I405">
            <v>60243.103000000003</v>
          </cell>
        </row>
        <row r="406">
          <cell r="C406">
            <v>90219.696151900003</v>
          </cell>
          <cell r="E406">
            <v>126075.68799999999</v>
          </cell>
          <cell r="H406">
            <v>206468.28899999999</v>
          </cell>
          <cell r="I406">
            <v>59727.195</v>
          </cell>
        </row>
        <row r="407">
          <cell r="C407">
            <v>90877.929461369989</v>
          </cell>
          <cell r="E407">
            <v>135104.45800000001</v>
          </cell>
          <cell r="H407">
            <v>207931.997</v>
          </cell>
          <cell r="I407">
            <v>62993.589</v>
          </cell>
        </row>
        <row r="408">
          <cell r="C408">
            <v>93589.974147279994</v>
          </cell>
          <cell r="E408">
            <v>135705.647</v>
          </cell>
          <cell r="H408">
            <v>201788.48699999999</v>
          </cell>
          <cell r="I408">
            <v>61560.175999999999</v>
          </cell>
        </row>
        <row r="409">
          <cell r="C409">
            <v>93271.368998429985</v>
          </cell>
          <cell r="E409">
            <v>137358.44399999999</v>
          </cell>
          <cell r="H409">
            <v>206169.18100000001</v>
          </cell>
          <cell r="I409">
            <v>59619.254999999997</v>
          </cell>
        </row>
        <row r="410">
          <cell r="C410">
            <v>92663.083050820002</v>
          </cell>
          <cell r="E410">
            <v>126605.33500000001</v>
          </cell>
          <cell r="H410">
            <v>205136.95699999999</v>
          </cell>
          <cell r="I410">
            <v>59386.254999999997</v>
          </cell>
        </row>
        <row r="411">
          <cell r="C411">
            <v>93826.321351010003</v>
          </cell>
          <cell r="E411">
            <v>138355.78399999999</v>
          </cell>
          <cell r="H411">
            <v>207506.11300000001</v>
          </cell>
          <cell r="I411">
            <v>61921.77</v>
          </cell>
        </row>
        <row r="412">
          <cell r="C412">
            <v>107445.18669509</v>
          </cell>
          <cell r="E412">
            <v>143967.48000000001</v>
          </cell>
          <cell r="H412">
            <v>211191.859</v>
          </cell>
          <cell r="I412">
            <v>61734.11</v>
          </cell>
        </row>
        <row r="413">
          <cell r="C413">
            <v>98024.925830149994</v>
          </cell>
          <cell r="E413">
            <v>153289.34299999999</v>
          </cell>
          <cell r="H413">
            <v>213662.27600000001</v>
          </cell>
          <cell r="I413">
            <v>64484.722999999998</v>
          </cell>
        </row>
        <row r="414">
          <cell r="C414">
            <v>99519.091205309989</v>
          </cell>
          <cell r="E414">
            <v>145335.17800000001</v>
          </cell>
          <cell r="H414">
            <v>219505.83799999999</v>
          </cell>
          <cell r="I414">
            <v>63210.006999999998</v>
          </cell>
        </row>
        <row r="415">
          <cell r="C415">
            <v>99390.918960889991</v>
          </cell>
          <cell r="E415">
            <v>150272.035</v>
          </cell>
          <cell r="H415">
            <v>219007.323</v>
          </cell>
          <cell r="I415">
            <v>73469.548999999999</v>
          </cell>
        </row>
        <row r="416">
          <cell r="C416">
            <v>101270.84489892</v>
          </cell>
          <cell r="E416">
            <v>155321.57</v>
          </cell>
          <cell r="H416">
            <v>220139.28599999999</v>
          </cell>
          <cell r="I416">
            <v>75222.156000000003</v>
          </cell>
        </row>
        <row r="417">
          <cell r="C417">
            <v>100877.15412514</v>
          </cell>
          <cell r="E417">
            <v>157956.78699999998</v>
          </cell>
          <cell r="H417">
            <v>223869.557</v>
          </cell>
          <cell r="I417">
            <v>78793.875</v>
          </cell>
        </row>
        <row r="418">
          <cell r="C418">
            <v>101966.73554754</v>
          </cell>
          <cell r="E418">
            <v>154416.897</v>
          </cell>
          <cell r="H418">
            <v>226917.88099999999</v>
          </cell>
          <cell r="I418">
            <v>60783.724999999999</v>
          </cell>
        </row>
        <row r="419">
          <cell r="C419">
            <v>103350.40062682</v>
          </cell>
          <cell r="E419">
            <v>158280.902</v>
          </cell>
          <cell r="H419">
            <v>229839.80799999999</v>
          </cell>
          <cell r="I419">
            <v>62002.754000000001</v>
          </cell>
        </row>
        <row r="420">
          <cell r="C420">
            <v>107239.20496674</v>
          </cell>
          <cell r="E420">
            <v>164705.383</v>
          </cell>
          <cell r="H420">
            <v>232447.71100000001</v>
          </cell>
          <cell r="I420">
            <v>63682.574000000001</v>
          </cell>
        </row>
        <row r="421">
          <cell r="C421">
            <v>104340.82465741</v>
          </cell>
          <cell r="E421">
            <v>154745.924</v>
          </cell>
          <cell r="H421">
            <v>233748.826</v>
          </cell>
          <cell r="I421">
            <v>60828.324999999997</v>
          </cell>
        </row>
        <row r="422">
          <cell r="C422">
            <v>106630.01945008</v>
          </cell>
          <cell r="E422">
            <v>165189.67000000001</v>
          </cell>
          <cell r="H422">
            <v>237833.43799999999</v>
          </cell>
          <cell r="I422">
            <v>65525.334000000003</v>
          </cell>
        </row>
        <row r="423">
          <cell r="C423">
            <v>109332.39755739999</v>
          </cell>
          <cell r="E423">
            <v>165718.49799999999</v>
          </cell>
          <cell r="H423">
            <v>241571.394</v>
          </cell>
          <cell r="I423">
            <v>82957.134000000005</v>
          </cell>
        </row>
        <row r="424">
          <cell r="C424">
            <v>120663.44413354999</v>
          </cell>
          <cell r="E424">
            <v>168101.88200000001</v>
          </cell>
          <cell r="H424">
            <v>243688.68400000001</v>
          </cell>
          <cell r="I424">
            <v>85173.262000000002</v>
          </cell>
        </row>
        <row r="425">
          <cell r="C425">
            <v>110961.82837349002</v>
          </cell>
          <cell r="E425">
            <v>176749.397</v>
          </cell>
          <cell r="H425">
            <v>247520.024</v>
          </cell>
          <cell r="I425">
            <v>66120.226999999999</v>
          </cell>
        </row>
        <row r="426">
          <cell r="C426">
            <v>114959.89949947</v>
          </cell>
          <cell r="E426">
            <v>176550.71799999999</v>
          </cell>
          <cell r="H426">
            <v>251836.49799999999</v>
          </cell>
          <cell r="I426">
            <v>69097.875</v>
          </cell>
        </row>
        <row r="427">
          <cell r="C427">
            <v>115482.09061157997</v>
          </cell>
          <cell r="E427">
            <v>171840.64000000001</v>
          </cell>
          <cell r="H427">
            <v>257498.554</v>
          </cell>
          <cell r="I427">
            <v>69810.841</v>
          </cell>
        </row>
        <row r="428">
          <cell r="C428">
            <v>120495.20400404002</v>
          </cell>
          <cell r="E428">
            <v>180477.45899999997</v>
          </cell>
          <cell r="H428">
            <v>255329.924</v>
          </cell>
          <cell r="I428">
            <v>66315.865999999995</v>
          </cell>
        </row>
        <row r="429">
          <cell r="C429">
            <v>127696.25913644</v>
          </cell>
          <cell r="E429">
            <v>175782.40899999999</v>
          </cell>
          <cell r="H429">
            <v>261504.345</v>
          </cell>
          <cell r="I429">
            <v>63424.480000000003</v>
          </cell>
        </row>
        <row r="430">
          <cell r="C430">
            <v>127175.02598392002</v>
          </cell>
          <cell r="E430">
            <v>177238.96600000001</v>
          </cell>
          <cell r="H430">
            <v>263924.424</v>
          </cell>
          <cell r="I430">
            <v>65701.535000000003</v>
          </cell>
        </row>
        <row r="431">
          <cell r="C431">
            <v>131177.27416758001</v>
          </cell>
          <cell r="E431">
            <v>189825.93</v>
          </cell>
          <cell r="H431">
            <v>268785.75900000002</v>
          </cell>
          <cell r="I431">
            <v>69992.042000000001</v>
          </cell>
        </row>
        <row r="432">
          <cell r="C432">
            <v>134848.88550436997</v>
          </cell>
          <cell r="E432">
            <v>195299.571</v>
          </cell>
          <cell r="H432">
            <v>272471.77899999998</v>
          </cell>
          <cell r="I432">
            <v>69907.385999999999</v>
          </cell>
        </row>
        <row r="433">
          <cell r="C433">
            <v>132603.65985925001</v>
          </cell>
          <cell r="E433">
            <v>188999.43300000002</v>
          </cell>
          <cell r="H433">
            <v>275287.408</v>
          </cell>
          <cell r="I433">
            <v>73442.962</v>
          </cell>
        </row>
        <row r="434">
          <cell r="C434">
            <v>135049.48772273998</v>
          </cell>
          <cell r="E434">
            <v>191268.91999999998</v>
          </cell>
          <cell r="H434">
            <v>281488.56300000002</v>
          </cell>
          <cell r="I434">
            <v>68330.429000000004</v>
          </cell>
        </row>
        <row r="435">
          <cell r="C435">
            <v>138583.33275907001</v>
          </cell>
          <cell r="E435">
            <v>194349.41899999999</v>
          </cell>
          <cell r="H435">
            <v>282949.98</v>
          </cell>
          <cell r="I435">
            <v>71174.442999999999</v>
          </cell>
        </row>
        <row r="436">
          <cell r="C436">
            <v>147276.93770995003</v>
          </cell>
          <cell r="E436">
            <v>194693.71100000001</v>
          </cell>
          <cell r="H436">
            <v>287069.39899999998</v>
          </cell>
          <cell r="I436">
            <v>70591.756999999998</v>
          </cell>
        </row>
        <row r="437">
          <cell r="C437">
            <v>141154.21022498002</v>
          </cell>
          <cell r="E437">
            <v>201769.639</v>
          </cell>
          <cell r="H437">
            <v>288056.10200000001</v>
          </cell>
          <cell r="I437">
            <v>72506.385999999999</v>
          </cell>
        </row>
        <row r="438">
          <cell r="C438">
            <v>141973.27906262001</v>
          </cell>
          <cell r="E438">
            <v>203554.622</v>
          </cell>
          <cell r="H438">
            <v>296659.59999999998</v>
          </cell>
          <cell r="I438">
            <v>73135.224000000002</v>
          </cell>
        </row>
        <row r="439">
          <cell r="C439">
            <v>144102.99315510999</v>
          </cell>
          <cell r="E439">
            <v>204417.04300000001</v>
          </cell>
          <cell r="H439">
            <v>294983.51</v>
          </cell>
          <cell r="I439">
            <v>73725.357999999993</v>
          </cell>
        </row>
        <row r="440">
          <cell r="C440">
            <v>148777.51980253001</v>
          </cell>
          <cell r="E440">
            <v>205177.34499999997</v>
          </cell>
          <cell r="H440">
            <v>305675.64299999998</v>
          </cell>
          <cell r="I440">
            <v>74818.637000000002</v>
          </cell>
        </row>
        <row r="441">
          <cell r="C441">
            <v>151907.87279218002</v>
          </cell>
          <cell r="E441">
            <v>209058.03</v>
          </cell>
          <cell r="H441">
            <v>306726.11099999998</v>
          </cell>
          <cell r="I441">
            <v>73308.441999999995</v>
          </cell>
        </row>
        <row r="442">
          <cell r="C442">
            <v>149330.59463258999</v>
          </cell>
          <cell r="E442">
            <v>204683.845</v>
          </cell>
          <cell r="H442">
            <v>308652.946</v>
          </cell>
          <cell r="I442">
            <v>73315.429999999993</v>
          </cell>
        </row>
        <row r="443">
          <cell r="C443">
            <v>155220.22050606</v>
          </cell>
          <cell r="E443">
            <v>215704.266</v>
          </cell>
          <cell r="H443">
            <v>317383.87300000002</v>
          </cell>
          <cell r="I443">
            <v>73360.918000000005</v>
          </cell>
        </row>
        <row r="444">
          <cell r="C444">
            <v>159190.30946172</v>
          </cell>
          <cell r="E444">
            <v>210165.992</v>
          </cell>
          <cell r="H444">
            <v>320008.02799999999</v>
          </cell>
          <cell r="I444">
            <v>71436.725999999995</v>
          </cell>
        </row>
        <row r="445">
          <cell r="C445">
            <v>157975.18022074</v>
          </cell>
          <cell r="E445">
            <v>206790.321</v>
          </cell>
          <cell r="H445">
            <v>318184.71000000002</v>
          </cell>
          <cell r="I445">
            <v>71028.701000000001</v>
          </cell>
        </row>
        <row r="446">
          <cell r="C446">
            <v>162297.25682269002</v>
          </cell>
          <cell r="E446">
            <v>223700.647</v>
          </cell>
          <cell r="H446">
            <v>323845.67</v>
          </cell>
          <cell r="I446">
            <v>73762.339000000007</v>
          </cell>
        </row>
        <row r="447">
          <cell r="C447">
            <v>165548.75055591002</v>
          </cell>
          <cell r="E447">
            <v>220354.995</v>
          </cell>
          <cell r="H447">
            <v>328177.84999999998</v>
          </cell>
          <cell r="I447">
            <v>75612.081999999995</v>
          </cell>
        </row>
        <row r="448">
          <cell r="C448">
            <v>181584.32824873002</v>
          </cell>
          <cell r="E448">
            <v>225124.59</v>
          </cell>
          <cell r="H448">
            <v>336336.00900000002</v>
          </cell>
          <cell r="I448">
            <v>75918.607999999993</v>
          </cell>
        </row>
        <row r="449">
          <cell r="C449">
            <v>169950.64305892002</v>
          </cell>
          <cell r="E449">
            <v>198601.443</v>
          </cell>
          <cell r="H449">
            <v>337025.15500000003</v>
          </cell>
          <cell r="I449">
            <v>74413.032000000007</v>
          </cell>
        </row>
        <row r="450">
          <cell r="C450">
            <v>167025.23743042999</v>
          </cell>
          <cell r="E450">
            <v>228442.05099999998</v>
          </cell>
          <cell r="H450">
            <v>337189.55599999998</v>
          </cell>
          <cell r="I450">
            <v>73714.826000000001</v>
          </cell>
        </row>
        <row r="451">
          <cell r="C451">
            <v>168470.01754936</v>
          </cell>
          <cell r="E451">
            <v>221701.147</v>
          </cell>
          <cell r="H451">
            <v>337597.277</v>
          </cell>
          <cell r="I451">
            <v>68328.486000000004</v>
          </cell>
        </row>
        <row r="452">
          <cell r="C452">
            <v>170532.77862645002</v>
          </cell>
          <cell r="E452">
            <v>225171.78200000001</v>
          </cell>
          <cell r="H452">
            <v>342733.78</v>
          </cell>
          <cell r="I452">
            <v>71411.637000000002</v>
          </cell>
        </row>
        <row r="453">
          <cell r="C453">
            <v>168660.88871585997</v>
          </cell>
          <cell r="E453">
            <v>230255.02000000002</v>
          </cell>
          <cell r="H453">
            <v>340689.42599999998</v>
          </cell>
          <cell r="I453">
            <v>72877.796000000002</v>
          </cell>
        </row>
        <row r="454">
          <cell r="C454">
            <v>166062.86177073</v>
          </cell>
          <cell r="E454">
            <v>225361.93399999998</v>
          </cell>
          <cell r="H454">
            <v>342033.70400000003</v>
          </cell>
          <cell r="I454">
            <v>72779.486999999994</v>
          </cell>
        </row>
        <row r="455">
          <cell r="C455">
            <v>168693.08231964003</v>
          </cell>
          <cell r="E455">
            <v>226276.31899999999</v>
          </cell>
          <cell r="H455">
            <v>343860.23499999999</v>
          </cell>
          <cell r="I455">
            <v>78267.936000000002</v>
          </cell>
        </row>
        <row r="456">
          <cell r="C456">
            <v>168460.37096513002</v>
          </cell>
          <cell r="E456">
            <v>229522.12099999998</v>
          </cell>
          <cell r="H456">
            <v>343218.48499999999</v>
          </cell>
          <cell r="I456">
            <v>78303.154999999999</v>
          </cell>
        </row>
        <row r="457">
          <cell r="C457">
            <v>169584.01950752997</v>
          </cell>
          <cell r="E457">
            <v>229670.72099999999</v>
          </cell>
          <cell r="H457">
            <v>346552.13400000002</v>
          </cell>
          <cell r="I457">
            <v>83950.034</v>
          </cell>
        </row>
        <row r="458">
          <cell r="C458">
            <v>168811.15877687</v>
          </cell>
          <cell r="E458">
            <v>234411.31800000003</v>
          </cell>
          <cell r="H458">
            <v>344105.55200000003</v>
          </cell>
          <cell r="I458">
            <v>83906.357000000004</v>
          </cell>
        </row>
        <row r="459">
          <cell r="C459">
            <v>168417.57068210002</v>
          </cell>
          <cell r="E459">
            <v>237281.601</v>
          </cell>
          <cell r="H459">
            <v>346705.42099999997</v>
          </cell>
          <cell r="I459">
            <v>83558.732000000004</v>
          </cell>
        </row>
        <row r="460">
          <cell r="C460">
            <v>184972.89211142002</v>
          </cell>
          <cell r="E460">
            <v>245100.71900000001</v>
          </cell>
          <cell r="H460">
            <v>361076.016</v>
          </cell>
          <cell r="I460">
            <v>82569.073999999993</v>
          </cell>
        </row>
        <row r="461">
          <cell r="C461">
            <v>179659.0689445</v>
          </cell>
          <cell r="E461">
            <v>245041.21</v>
          </cell>
          <cell r="H461">
            <v>359909.9</v>
          </cell>
          <cell r="I461">
            <v>82141.466</v>
          </cell>
        </row>
        <row r="462">
          <cell r="C462">
            <v>178952.42579457999</v>
          </cell>
          <cell r="E462">
            <v>248657.587</v>
          </cell>
          <cell r="H462">
            <v>362246.462</v>
          </cell>
          <cell r="I462">
            <v>83789.623999999996</v>
          </cell>
        </row>
        <row r="463">
          <cell r="C463">
            <v>183854.92195764004</v>
          </cell>
          <cell r="E463">
            <v>249415.44500000001</v>
          </cell>
          <cell r="H463">
            <v>367132.49900000001</v>
          </cell>
          <cell r="I463">
            <v>93128.539000000004</v>
          </cell>
        </row>
        <row r="464">
          <cell r="C464">
            <v>188403.12725541001</v>
          </cell>
          <cell r="E464">
            <v>255520.93899999998</v>
          </cell>
          <cell r="H464">
            <v>371429.20299999998</v>
          </cell>
          <cell r="I464">
            <v>97525.267000000007</v>
          </cell>
        </row>
        <row r="465">
          <cell r="C465">
            <v>185370.67796812</v>
          </cell>
          <cell r="E465">
            <v>259629.82</v>
          </cell>
          <cell r="H465">
            <v>347439.179</v>
          </cell>
          <cell r="I465">
            <v>122652.338</v>
          </cell>
        </row>
        <row r="466">
          <cell r="C466">
            <v>197667.66891417999</v>
          </cell>
          <cell r="E466">
            <v>252937.08300000001</v>
          </cell>
          <cell r="H466">
            <v>359605.12400000001</v>
          </cell>
          <cell r="I466">
            <v>121513.97100000001</v>
          </cell>
        </row>
        <row r="467">
          <cell r="C467">
            <v>197025.33663054</v>
          </cell>
          <cell r="E467">
            <v>265013.97599999997</v>
          </cell>
          <cell r="H467">
            <v>393630.929</v>
          </cell>
          <cell r="I467">
            <v>87005.239000000001</v>
          </cell>
        </row>
        <row r="468">
          <cell r="C468">
            <v>196211.82230989999</v>
          </cell>
          <cell r="E468">
            <v>261955.49100000001</v>
          </cell>
          <cell r="H468">
            <v>393984.05800000002</v>
          </cell>
          <cell r="I468">
            <v>88596.418999999994</v>
          </cell>
        </row>
        <row r="469">
          <cell r="C469">
            <v>196465.51299116001</v>
          </cell>
          <cell r="E469">
            <v>264328.08100000001</v>
          </cell>
          <cell r="H469">
            <v>397920.39899999998</v>
          </cell>
          <cell r="I469">
            <v>89954.623000000007</v>
          </cell>
        </row>
        <row r="470">
          <cell r="C470">
            <v>197386.29991942004</v>
          </cell>
          <cell r="E470">
            <v>270936.201</v>
          </cell>
          <cell r="H470">
            <v>396389.11200000002</v>
          </cell>
          <cell r="I470">
            <v>95021.646999999997</v>
          </cell>
        </row>
        <row r="471">
          <cell r="C471">
            <v>196724.24154977998</v>
          </cell>
          <cell r="E471">
            <v>272456.408</v>
          </cell>
          <cell r="H471">
            <v>397757.712</v>
          </cell>
          <cell r="I471">
            <v>101166.74099999999</v>
          </cell>
        </row>
        <row r="472">
          <cell r="C472">
            <v>218535.84322730001</v>
          </cell>
          <cell r="E472">
            <v>279138.93</v>
          </cell>
          <cell r="H472">
            <v>407751.62</v>
          </cell>
          <cell r="I472">
            <v>99069.362999999998</v>
          </cell>
        </row>
        <row r="473">
          <cell r="C473">
            <v>200975.06118508999</v>
          </cell>
          <cell r="E473">
            <v>273737.80599999998</v>
          </cell>
          <cell r="H473">
            <v>412139.28600000002</v>
          </cell>
          <cell r="I473">
            <v>102416.09600000001</v>
          </cell>
        </row>
        <row r="474">
          <cell r="C474">
            <v>206116.86978259002</v>
          </cell>
          <cell r="E474">
            <v>275522.39900000003</v>
          </cell>
          <cell r="H474">
            <v>412480.55800000002</v>
          </cell>
          <cell r="I474">
            <v>103708.44899999999</v>
          </cell>
        </row>
        <row r="475">
          <cell r="C475">
            <v>206531.94899999999</v>
          </cell>
          <cell r="E475">
            <v>277154.57500000001</v>
          </cell>
          <cell r="H475">
            <v>421228.64299999998</v>
          </cell>
          <cell r="I475">
            <v>105820.22100000001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_output"/>
      <sheetName val="Table3_flowdata"/>
      <sheetName val="Table 2"/>
      <sheetName val="Table 3"/>
      <sheetName val="Table4_flowdata"/>
      <sheetName val="Table 4"/>
      <sheetName val="Chart 2"/>
      <sheetName val="Chart1"/>
      <sheetName val="Chart2"/>
      <sheetName val="BOJ"/>
      <sheetName val="FX"/>
      <sheetName val="Summary of Accounts"/>
      <sheetName val="Commercial banks"/>
      <sheetName val="Summary Accounts Banking System"/>
      <sheetName val="Accounts"/>
      <sheetName val="Banking System"/>
      <sheetName val="Cable"/>
      <sheetName val="Table 5"/>
      <sheetName val="CHART 2 data"/>
      <sheetName val="Data (Charts)"/>
      <sheetName val="BOJ FX CDs Sept. 14 to Sept. 15"/>
      <sheetName val="Aug 14 to Aug 15 "/>
      <sheetName val="BOJ FX CDs to July 15 "/>
      <sheetName val="BOJ FX Cds to June2015"/>
      <sheetName val="BOJ FX CDs to May 15"/>
      <sheetName val="BOJ Fx CDs 2014"/>
      <sheetName val="BOJ_FXCDs_Oct. 14 to Oct. 15"/>
      <sheetName val="LocalandFCurrgrowthchart"/>
      <sheetName val="IMF accts"/>
      <sheetName val="Chart3"/>
      <sheetName val="Sheet1"/>
      <sheetName val="Deposit"/>
      <sheetName val="Chart4"/>
      <sheetName val="Chart5"/>
      <sheetName val="Char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K20">
            <v>15275</v>
          </cell>
        </row>
      </sheetData>
      <sheetData sheetId="10"/>
      <sheetData sheetId="11">
        <row r="96">
          <cell r="Y96">
            <v>63927.722000000002</v>
          </cell>
        </row>
      </sheetData>
      <sheetData sheetId="12">
        <row r="28">
          <cell r="AS28">
            <v>7573.1</v>
          </cell>
        </row>
        <row r="66">
          <cell r="AU66">
            <v>3102.9</v>
          </cell>
          <cell r="AX66">
            <v>12886.9</v>
          </cell>
          <cell r="BA66">
            <v>5689.1</v>
          </cell>
        </row>
        <row r="67">
          <cell r="AU67">
            <v>2981.7</v>
          </cell>
          <cell r="AX67">
            <v>13118.6</v>
          </cell>
          <cell r="BA67">
            <v>5836.2</v>
          </cell>
        </row>
        <row r="68">
          <cell r="AU68">
            <v>2721.6</v>
          </cell>
          <cell r="AX68">
            <v>12786.2</v>
          </cell>
          <cell r="BA68">
            <v>5637.5</v>
          </cell>
        </row>
        <row r="69">
          <cell r="AU69">
            <v>2745.3649999999998</v>
          </cell>
          <cell r="AX69">
            <v>12663.700999999999</v>
          </cell>
          <cell r="BA69">
            <v>5115.9870000000001</v>
          </cell>
        </row>
        <row r="70">
          <cell r="AU70">
            <v>2395.0740000000001</v>
          </cell>
          <cell r="AX70">
            <v>12628.418</v>
          </cell>
          <cell r="BA70">
            <v>5546.3509999999997</v>
          </cell>
        </row>
        <row r="71">
          <cell r="AU71">
            <v>2623.47</v>
          </cell>
          <cell r="AX71">
            <v>12786.074000000001</v>
          </cell>
          <cell r="BA71">
            <v>6080.6239999999998</v>
          </cell>
        </row>
        <row r="72">
          <cell r="AU72">
            <v>2689.2539999999999</v>
          </cell>
          <cell r="AX72">
            <v>12514.772999999999</v>
          </cell>
          <cell r="BA72">
            <v>5729.4049999999997</v>
          </cell>
        </row>
        <row r="73">
          <cell r="AU73">
            <v>2735.8110000000001</v>
          </cell>
          <cell r="AX73">
            <v>12707.338</v>
          </cell>
          <cell r="BA73">
            <v>6286.1440000000002</v>
          </cell>
        </row>
        <row r="74">
          <cell r="AU74">
            <v>3113.8</v>
          </cell>
          <cell r="AX74">
            <v>12927.1</v>
          </cell>
          <cell r="BA74">
            <v>6355</v>
          </cell>
        </row>
        <row r="75">
          <cell r="AU75">
            <v>2997.3530000000001</v>
          </cell>
          <cell r="AX75">
            <v>13357.285</v>
          </cell>
          <cell r="BA75">
            <v>5735.692</v>
          </cell>
        </row>
        <row r="76">
          <cell r="AU76">
            <v>3068.6869999999999</v>
          </cell>
          <cell r="AX76">
            <v>13386.638999999999</v>
          </cell>
          <cell r="BA76">
            <v>5784.0619999999999</v>
          </cell>
        </row>
        <row r="77">
          <cell r="AU77">
            <v>3003.6779999999999</v>
          </cell>
          <cell r="AX77">
            <v>13701.585999999999</v>
          </cell>
          <cell r="BA77">
            <v>5721.8879999999999</v>
          </cell>
        </row>
        <row r="78">
          <cell r="AU78">
            <v>3741.9540000000002</v>
          </cell>
          <cell r="AX78">
            <v>13933.606</v>
          </cell>
          <cell r="BA78">
            <v>6204.348</v>
          </cell>
        </row>
        <row r="79">
          <cell r="AU79">
            <v>2673</v>
          </cell>
          <cell r="AX79">
            <v>14414.351000000001</v>
          </cell>
          <cell r="BA79">
            <v>5747.3419999999996</v>
          </cell>
        </row>
        <row r="80">
          <cell r="AU80">
            <v>3533.94</v>
          </cell>
          <cell r="AX80">
            <v>14368.748</v>
          </cell>
          <cell r="BA80">
            <v>6321.9250000000002</v>
          </cell>
        </row>
        <row r="81">
          <cell r="AU81">
            <v>3322.4389999999999</v>
          </cell>
          <cell r="AX81">
            <v>14818.976000000001</v>
          </cell>
          <cell r="BA81">
            <v>5879.9920000000002</v>
          </cell>
        </row>
        <row r="82">
          <cell r="AU82">
            <v>4668.192</v>
          </cell>
          <cell r="AX82">
            <v>14892.618</v>
          </cell>
          <cell r="BA82">
            <v>6905.2719999999999</v>
          </cell>
        </row>
        <row r="83">
          <cell r="AU83">
            <v>5239.7510000000002</v>
          </cell>
          <cell r="AX83">
            <v>15359.674000000001</v>
          </cell>
          <cell r="BA83">
            <v>6690.3680000000004</v>
          </cell>
        </row>
        <row r="84">
          <cell r="AU84">
            <v>4809.3819999999996</v>
          </cell>
          <cell r="AX84">
            <v>15299.65</v>
          </cell>
          <cell r="BA84">
            <v>7027.027</v>
          </cell>
        </row>
        <row r="85">
          <cell r="AU85">
            <v>5126.2510000000002</v>
          </cell>
          <cell r="AX85">
            <v>14996.368</v>
          </cell>
          <cell r="BA85">
            <v>6877.9620000000004</v>
          </cell>
        </row>
        <row r="86">
          <cell r="AU86">
            <v>4828.3109999999997</v>
          </cell>
          <cell r="AX86">
            <v>15265.203</v>
          </cell>
          <cell r="BA86">
            <v>6334.1289999999999</v>
          </cell>
        </row>
        <row r="87">
          <cell r="AU87">
            <v>5690.1530000000002</v>
          </cell>
          <cell r="AX87">
            <v>15694.924000000001</v>
          </cell>
          <cell r="BA87">
            <v>5856.9610000000002</v>
          </cell>
        </row>
        <row r="88">
          <cell r="AU88">
            <v>6423.2839999999997</v>
          </cell>
          <cell r="AX88">
            <v>16350.571</v>
          </cell>
          <cell r="BA88">
            <v>6159.4009999999998</v>
          </cell>
        </row>
        <row r="89">
          <cell r="AU89">
            <v>6604.0829999999996</v>
          </cell>
          <cell r="AX89">
            <v>17077.135999999999</v>
          </cell>
          <cell r="BA89">
            <v>7012.4539999999997</v>
          </cell>
        </row>
        <row r="90">
          <cell r="AU90">
            <v>5624.6040000000003</v>
          </cell>
          <cell r="AX90">
            <v>17051.611000000001</v>
          </cell>
          <cell r="BA90">
            <v>7363.3890000000001</v>
          </cell>
        </row>
        <row r="91">
          <cell r="AU91">
            <v>5932.232</v>
          </cell>
          <cell r="AX91">
            <v>16869.330000000002</v>
          </cell>
          <cell r="BA91">
            <v>6938.6049999999996</v>
          </cell>
        </row>
        <row r="92">
          <cell r="AU92">
            <v>5756.2139999999999</v>
          </cell>
          <cell r="AX92">
            <v>16692.618999999999</v>
          </cell>
          <cell r="BA92">
            <v>7245.902</v>
          </cell>
        </row>
        <row r="93">
          <cell r="AU93">
            <v>5720.5079999999998</v>
          </cell>
          <cell r="AX93">
            <v>17081.153999999999</v>
          </cell>
          <cell r="BA93">
            <v>6730.2269999999999</v>
          </cell>
        </row>
        <row r="94">
          <cell r="AU94">
            <v>5374.8909999999996</v>
          </cell>
          <cell r="AX94">
            <v>17354.991000000002</v>
          </cell>
          <cell r="BA94">
            <v>7047.2060000000001</v>
          </cell>
        </row>
        <row r="95">
          <cell r="AU95">
            <v>5625.5720000000001</v>
          </cell>
          <cell r="AX95">
            <v>17933.963</v>
          </cell>
          <cell r="BA95">
            <v>7234.6949999999997</v>
          </cell>
        </row>
        <row r="96">
          <cell r="AU96">
            <v>5370.96</v>
          </cell>
          <cell r="AX96">
            <v>18323.635999999999</v>
          </cell>
          <cell r="BA96">
            <v>7953.4740000000002</v>
          </cell>
        </row>
        <row r="97">
          <cell r="AU97">
            <v>4205.2470000000003</v>
          </cell>
          <cell r="AX97">
            <v>18725.309000000001</v>
          </cell>
          <cell r="BA97">
            <v>8927.7479999999996</v>
          </cell>
        </row>
        <row r="98">
          <cell r="AU98">
            <v>4675.8149999999996</v>
          </cell>
          <cell r="AX98">
            <v>18514.468000000001</v>
          </cell>
          <cell r="BA98">
            <v>8917.0380000000005</v>
          </cell>
        </row>
        <row r="99">
          <cell r="AU99">
            <v>4280.1469999999999</v>
          </cell>
          <cell r="AX99">
            <v>18634.366000000002</v>
          </cell>
          <cell r="BA99">
            <v>9336.9850000000006</v>
          </cell>
        </row>
        <row r="100">
          <cell r="AU100">
            <v>4981.9939999999997</v>
          </cell>
          <cell r="AX100">
            <v>18916.266</v>
          </cell>
          <cell r="BA100">
            <v>9397.3610000000008</v>
          </cell>
        </row>
        <row r="101">
          <cell r="AU101">
            <v>4398.6499999999996</v>
          </cell>
          <cell r="AX101">
            <v>19304.562000000002</v>
          </cell>
          <cell r="BA101">
            <v>8738.02</v>
          </cell>
        </row>
        <row r="102">
          <cell r="AU102">
            <v>4186.1419999999998</v>
          </cell>
          <cell r="AX102">
            <v>19989.807000000001</v>
          </cell>
          <cell r="BA102">
            <v>8941.1929999999993</v>
          </cell>
        </row>
        <row r="103">
          <cell r="AU103">
            <v>4259.9089999999997</v>
          </cell>
          <cell r="AX103">
            <v>19629.111000000001</v>
          </cell>
          <cell r="BA103">
            <v>8774.0939999999991</v>
          </cell>
        </row>
        <row r="104">
          <cell r="AU104">
            <v>4628.7299999999996</v>
          </cell>
          <cell r="AX104">
            <v>19771.488000000001</v>
          </cell>
          <cell r="BA104">
            <v>9079.7440000000006</v>
          </cell>
        </row>
        <row r="105">
          <cell r="AU105">
            <v>5064.4930000000004</v>
          </cell>
          <cell r="AX105">
            <v>19342.054</v>
          </cell>
          <cell r="BA105">
            <v>9293.9339999999993</v>
          </cell>
        </row>
        <row r="106">
          <cell r="AU106">
            <v>5456.1390000000001</v>
          </cell>
          <cell r="AX106">
            <v>19485.955999999998</v>
          </cell>
          <cell r="BA106">
            <v>9081.1620000000003</v>
          </cell>
        </row>
        <row r="107">
          <cell r="AU107">
            <v>6037.7150000000001</v>
          </cell>
          <cell r="AX107">
            <v>19725.028999999999</v>
          </cell>
          <cell r="BA107">
            <v>9499.2610000000004</v>
          </cell>
        </row>
        <row r="108">
          <cell r="AU108">
            <v>5926.6390000000001</v>
          </cell>
          <cell r="AX108">
            <v>20359.330999999998</v>
          </cell>
          <cell r="BA108">
            <v>9475.5239999999994</v>
          </cell>
        </row>
        <row r="109">
          <cell r="AU109">
            <v>6640.2340000000004</v>
          </cell>
          <cell r="AX109">
            <v>22180.455000000002</v>
          </cell>
          <cell r="BA109">
            <v>8900.4069999999992</v>
          </cell>
        </row>
        <row r="110">
          <cell r="AU110">
            <v>6515.97</v>
          </cell>
          <cell r="AX110">
            <v>21595.688999999998</v>
          </cell>
          <cell r="BA110">
            <v>8893.1209999999992</v>
          </cell>
        </row>
        <row r="111">
          <cell r="AU111">
            <v>6345.5429999999997</v>
          </cell>
          <cell r="AX111">
            <v>21448.342000000001</v>
          </cell>
          <cell r="BA111">
            <v>8848.52</v>
          </cell>
        </row>
        <row r="112">
          <cell r="AU112">
            <v>5911.0119999999997</v>
          </cell>
          <cell r="AX112">
            <v>21764.91</v>
          </cell>
          <cell r="BA112">
            <v>9409.2919999999995</v>
          </cell>
        </row>
        <row r="113">
          <cell r="AU113">
            <v>6636.5159999999996</v>
          </cell>
          <cell r="AX113">
            <v>21817.420999999998</v>
          </cell>
          <cell r="BA113">
            <v>9684.2070000000003</v>
          </cell>
        </row>
        <row r="114">
          <cell r="AU114">
            <v>6862.98</v>
          </cell>
          <cell r="AX114">
            <v>22494.367999999999</v>
          </cell>
          <cell r="BA114">
            <v>10305.041999999999</v>
          </cell>
        </row>
        <row r="115">
          <cell r="AU115">
            <v>6988.0339999999997</v>
          </cell>
          <cell r="AX115">
            <v>22687.878000000001</v>
          </cell>
          <cell r="BA115">
            <v>10881.674999999999</v>
          </cell>
        </row>
        <row r="116">
          <cell r="AU116">
            <v>6960.01</v>
          </cell>
          <cell r="AX116">
            <v>23134.214</v>
          </cell>
          <cell r="BA116">
            <v>10335.849</v>
          </cell>
        </row>
        <row r="117">
          <cell r="AU117">
            <v>6383.8810000000003</v>
          </cell>
          <cell r="AX117">
            <v>23340.43</v>
          </cell>
          <cell r="BA117">
            <v>10572.141</v>
          </cell>
        </row>
        <row r="118">
          <cell r="AU118">
            <v>6360.165</v>
          </cell>
          <cell r="AX118">
            <v>23404.797999999999</v>
          </cell>
          <cell r="BA118">
            <v>10777.209000000001</v>
          </cell>
        </row>
        <row r="119">
          <cell r="AU119">
            <v>6483.4790000000003</v>
          </cell>
          <cell r="AX119">
            <v>24176.527999999998</v>
          </cell>
          <cell r="BA119">
            <v>9960.5879999999997</v>
          </cell>
        </row>
        <row r="120">
          <cell r="AU120">
            <v>7175.5749999999998</v>
          </cell>
          <cell r="AX120">
            <v>25306.528999999999</v>
          </cell>
          <cell r="BA120">
            <v>10764.025</v>
          </cell>
        </row>
        <row r="121">
          <cell r="AU121">
            <v>7263.7569999999996</v>
          </cell>
          <cell r="AX121">
            <v>24227.673999999999</v>
          </cell>
          <cell r="BA121">
            <v>10537.918</v>
          </cell>
        </row>
        <row r="122">
          <cell r="AU122">
            <v>6948.2910000000002</v>
          </cell>
          <cell r="AX122">
            <v>26983.484</v>
          </cell>
          <cell r="BA122">
            <v>11085.01</v>
          </cell>
        </row>
        <row r="123">
          <cell r="AU123">
            <v>6782.732</v>
          </cell>
          <cell r="AX123">
            <v>26684.763999999999</v>
          </cell>
          <cell r="BA123">
            <v>12227.918</v>
          </cell>
        </row>
        <row r="124">
          <cell r="AU124">
            <v>6672.4690000000001</v>
          </cell>
          <cell r="AX124">
            <v>27540.196</v>
          </cell>
          <cell r="BA124">
            <v>10203.6</v>
          </cell>
        </row>
        <row r="125">
          <cell r="AU125">
            <v>6276.9</v>
          </cell>
          <cell r="AX125">
            <v>28424.6</v>
          </cell>
          <cell r="BA125">
            <v>9690</v>
          </cell>
        </row>
        <row r="126">
          <cell r="AU126">
            <v>7058.3819999999996</v>
          </cell>
          <cell r="AX126">
            <v>33066.608</v>
          </cell>
          <cell r="BA126">
            <v>11122.817999999999</v>
          </cell>
        </row>
        <row r="127">
          <cell r="AU127">
            <v>9193.0490000000009</v>
          </cell>
          <cell r="AX127">
            <v>30863.994999999999</v>
          </cell>
          <cell r="BA127">
            <v>15320.246999999999</v>
          </cell>
        </row>
        <row r="128">
          <cell r="AU128">
            <v>9313.6990000000005</v>
          </cell>
          <cell r="AX128">
            <v>33154.713000000003</v>
          </cell>
          <cell r="BA128">
            <v>14045.199000000001</v>
          </cell>
        </row>
        <row r="129">
          <cell r="AU129">
            <v>9553.2039999999997</v>
          </cell>
          <cell r="AX129">
            <v>33257.531999999999</v>
          </cell>
          <cell r="BA129">
            <v>14093.704</v>
          </cell>
        </row>
        <row r="130">
          <cell r="AU130">
            <v>8407.7209999999995</v>
          </cell>
          <cell r="AX130">
            <v>32754.400000000001</v>
          </cell>
          <cell r="BA130">
            <v>12398.395</v>
          </cell>
        </row>
        <row r="131">
          <cell r="AU131">
            <v>8831.0130000000008</v>
          </cell>
          <cell r="AX131">
            <v>33364.766000000003</v>
          </cell>
          <cell r="BA131">
            <v>13391.457</v>
          </cell>
        </row>
        <row r="132">
          <cell r="AU132">
            <v>9190.2340000000004</v>
          </cell>
          <cell r="AX132">
            <v>35860.625999999997</v>
          </cell>
          <cell r="BA132">
            <v>13587.638999999999</v>
          </cell>
        </row>
        <row r="133">
          <cell r="AU133">
            <v>9248.9269999999997</v>
          </cell>
          <cell r="AX133">
            <v>35060.343999999997</v>
          </cell>
          <cell r="BA133">
            <v>13693.35</v>
          </cell>
        </row>
        <row r="134">
          <cell r="AU134">
            <v>9323.1970000000001</v>
          </cell>
          <cell r="AX134">
            <v>35888.466999999997</v>
          </cell>
          <cell r="BA134">
            <v>14641.932000000001</v>
          </cell>
        </row>
        <row r="135">
          <cell r="AU135">
            <v>10016.573</v>
          </cell>
          <cell r="AX135">
            <v>36065.483</v>
          </cell>
          <cell r="BA135">
            <v>13945.203</v>
          </cell>
        </row>
        <row r="136">
          <cell r="AU136">
            <v>10382.303</v>
          </cell>
          <cell r="AX136">
            <v>36849.313999999998</v>
          </cell>
          <cell r="BA136">
            <v>15079.388000000001</v>
          </cell>
        </row>
        <row r="137">
          <cell r="AU137">
            <v>12864.838</v>
          </cell>
          <cell r="AX137">
            <v>36951.044999999998</v>
          </cell>
          <cell r="BA137">
            <v>14885.985000000001</v>
          </cell>
        </row>
        <row r="138">
          <cell r="AU138">
            <v>12181.213</v>
          </cell>
          <cell r="AX138">
            <v>38054.817999999999</v>
          </cell>
          <cell r="BA138">
            <v>15655.51</v>
          </cell>
        </row>
        <row r="139">
          <cell r="AU139">
            <v>11925.299000000001</v>
          </cell>
          <cell r="AX139">
            <v>37730.377999999997</v>
          </cell>
          <cell r="BA139">
            <v>16135.403</v>
          </cell>
        </row>
        <row r="140">
          <cell r="AU140">
            <v>11622.456</v>
          </cell>
          <cell r="AX140">
            <v>38857.173000000003</v>
          </cell>
          <cell r="BA140">
            <v>17948.27</v>
          </cell>
        </row>
        <row r="141">
          <cell r="AU141">
            <v>10665.17</v>
          </cell>
          <cell r="AX141">
            <v>38025.135000000002</v>
          </cell>
          <cell r="BA141">
            <v>16311.133</v>
          </cell>
        </row>
        <row r="142">
          <cell r="AU142">
            <v>10282.992</v>
          </cell>
          <cell r="AX142">
            <v>39017.951000000001</v>
          </cell>
          <cell r="BA142">
            <v>15960.973</v>
          </cell>
        </row>
        <row r="143">
          <cell r="AU143">
            <v>10350.008</v>
          </cell>
          <cell r="AX143">
            <v>39779.377</v>
          </cell>
          <cell r="BA143">
            <v>16366.945</v>
          </cell>
        </row>
        <row r="144">
          <cell r="AU144">
            <v>11131.097</v>
          </cell>
          <cell r="AX144">
            <v>41746.114999999998</v>
          </cell>
          <cell r="BA144">
            <v>16381.789000000001</v>
          </cell>
        </row>
        <row r="145">
          <cell r="AU145">
            <v>11919.802</v>
          </cell>
          <cell r="AX145">
            <v>39606.656000000003</v>
          </cell>
          <cell r="BA145">
            <v>15881.752</v>
          </cell>
        </row>
        <row r="146">
          <cell r="AU146">
            <v>11998.852999999999</v>
          </cell>
          <cell r="AX146">
            <v>39650.724999999999</v>
          </cell>
          <cell r="BA146">
            <v>17549.261999999999</v>
          </cell>
        </row>
        <row r="147">
          <cell r="AU147">
            <v>12565.48</v>
          </cell>
          <cell r="AX147">
            <v>40970.396999999997</v>
          </cell>
          <cell r="BA147">
            <v>16356.687</v>
          </cell>
        </row>
        <row r="148">
          <cell r="AU148">
            <v>11235.458000000001</v>
          </cell>
          <cell r="AX148">
            <v>42109.786999999997</v>
          </cell>
          <cell r="BA148">
            <v>17617.542000000001</v>
          </cell>
        </row>
        <row r="149">
          <cell r="AU149">
            <v>9226.0329999999994</v>
          </cell>
          <cell r="AX149">
            <v>41868.218000000001</v>
          </cell>
          <cell r="BA149">
            <v>19518.814999999999</v>
          </cell>
        </row>
        <row r="150">
          <cell r="AU150">
            <v>9703.3140000000003</v>
          </cell>
          <cell r="AX150">
            <v>41657.148999999998</v>
          </cell>
          <cell r="BA150">
            <v>18742.152999999998</v>
          </cell>
        </row>
        <row r="151">
          <cell r="AU151">
            <v>9334.357</v>
          </cell>
          <cell r="AX151">
            <v>42563.862999999998</v>
          </cell>
          <cell r="BA151">
            <v>19055.415000000001</v>
          </cell>
        </row>
        <row r="152">
          <cell r="AU152">
            <v>9210.0030000000006</v>
          </cell>
          <cell r="AX152">
            <v>42033.584999999999</v>
          </cell>
          <cell r="BA152">
            <v>19552.18</v>
          </cell>
        </row>
        <row r="153">
          <cell r="AU153">
            <v>9368.4009999999998</v>
          </cell>
          <cell r="AX153">
            <v>41912.593999999997</v>
          </cell>
          <cell r="BA153">
            <v>18640.316999999999</v>
          </cell>
        </row>
        <row r="154">
          <cell r="AU154">
            <v>9446.9140000000007</v>
          </cell>
          <cell r="AX154">
            <v>41675.222999999998</v>
          </cell>
          <cell r="BA154">
            <v>19482.737000000001</v>
          </cell>
        </row>
        <row r="155">
          <cell r="AU155">
            <v>9238.7369999999992</v>
          </cell>
          <cell r="AX155">
            <v>41891.608999999997</v>
          </cell>
          <cell r="BA155">
            <v>19799.758000000002</v>
          </cell>
        </row>
        <row r="156">
          <cell r="AU156">
            <v>10122.504000000001</v>
          </cell>
          <cell r="AX156">
            <v>42962.381999999998</v>
          </cell>
          <cell r="BA156">
            <v>19965.978999999999</v>
          </cell>
        </row>
        <row r="157">
          <cell r="AU157">
            <v>9768.9650000000001</v>
          </cell>
          <cell r="AX157">
            <v>44769.152000000002</v>
          </cell>
          <cell r="BA157">
            <v>21746.53</v>
          </cell>
        </row>
        <row r="158">
          <cell r="AU158">
            <v>9969.116</v>
          </cell>
          <cell r="AX158">
            <v>44829.345000000001</v>
          </cell>
          <cell r="BA158">
            <v>19744.326000000001</v>
          </cell>
        </row>
        <row r="159">
          <cell r="AU159">
            <v>10163.455</v>
          </cell>
          <cell r="AX159">
            <v>44113.326000000001</v>
          </cell>
          <cell r="BA159">
            <v>18795.856</v>
          </cell>
        </row>
        <row r="160">
          <cell r="AU160">
            <v>10775.644</v>
          </cell>
          <cell r="AX160">
            <v>45182.411</v>
          </cell>
          <cell r="BA160">
            <v>17998.771000000001</v>
          </cell>
        </row>
        <row r="161">
          <cell r="AU161">
            <v>11150.732</v>
          </cell>
          <cell r="AX161">
            <v>45610.036999999997</v>
          </cell>
          <cell r="BA161">
            <v>18160.579000000002</v>
          </cell>
        </row>
        <row r="162">
          <cell r="AU162">
            <v>11182.538</v>
          </cell>
          <cell r="AX162">
            <v>45181.461000000003</v>
          </cell>
          <cell r="BA162">
            <v>18542.819</v>
          </cell>
        </row>
        <row r="163">
          <cell r="AU163">
            <v>9590.48</v>
          </cell>
          <cell r="AX163">
            <v>45543.35</v>
          </cell>
          <cell r="BA163">
            <v>17514.061000000002</v>
          </cell>
        </row>
        <row r="164">
          <cell r="AU164">
            <v>9767.23</v>
          </cell>
          <cell r="AX164">
            <v>46733.232000000004</v>
          </cell>
          <cell r="BA164">
            <v>16948.170999999998</v>
          </cell>
        </row>
        <row r="165">
          <cell r="AU165">
            <v>9989.2469999999994</v>
          </cell>
          <cell r="AX165">
            <v>46103.716999999997</v>
          </cell>
          <cell r="BA165">
            <v>16980.795999999998</v>
          </cell>
        </row>
        <row r="166">
          <cell r="AU166">
            <v>10068.91</v>
          </cell>
          <cell r="AX166">
            <v>45865.027000000002</v>
          </cell>
          <cell r="BA166">
            <v>17648.701000000001</v>
          </cell>
        </row>
        <row r="167">
          <cell r="AU167">
            <v>9375.4030000000002</v>
          </cell>
          <cell r="AX167">
            <v>46526.705999999998</v>
          </cell>
          <cell r="BA167">
            <v>17997.402999999998</v>
          </cell>
        </row>
        <row r="168">
          <cell r="AU168">
            <v>8564.4140000000007</v>
          </cell>
          <cell r="AX168">
            <v>45448.076000000001</v>
          </cell>
          <cell r="BA168">
            <v>17851.618999999999</v>
          </cell>
        </row>
        <row r="169">
          <cell r="AU169">
            <v>9395.3410000000003</v>
          </cell>
          <cell r="AX169">
            <v>47352.6</v>
          </cell>
          <cell r="BA169">
            <v>16037.194</v>
          </cell>
        </row>
        <row r="170">
          <cell r="AU170">
            <v>8907.2360000000008</v>
          </cell>
          <cell r="AX170">
            <v>50221.786999999997</v>
          </cell>
          <cell r="BA170">
            <v>15662.106</v>
          </cell>
        </row>
        <row r="171">
          <cell r="AU171">
            <v>9266.1059999999998</v>
          </cell>
          <cell r="AX171">
            <v>48069.112999999998</v>
          </cell>
          <cell r="BA171">
            <v>17846.185000000001</v>
          </cell>
        </row>
        <row r="172">
          <cell r="AU172">
            <v>10278.266</v>
          </cell>
          <cell r="AX172">
            <v>50445.127</v>
          </cell>
          <cell r="BA172">
            <v>17618.894</v>
          </cell>
        </row>
        <row r="173">
          <cell r="AU173">
            <v>9845.3169999999991</v>
          </cell>
          <cell r="AX173">
            <v>49992.442000000003</v>
          </cell>
          <cell r="BA173">
            <v>16914.583999999999</v>
          </cell>
        </row>
        <row r="174">
          <cell r="AU174">
            <v>9700.6129999999994</v>
          </cell>
          <cell r="AX174">
            <v>50863.173999999999</v>
          </cell>
          <cell r="BA174">
            <v>17194.399000000001</v>
          </cell>
        </row>
        <row r="175">
          <cell r="AU175">
            <v>10019.205</v>
          </cell>
          <cell r="AX175">
            <v>51656.404999999999</v>
          </cell>
          <cell r="BA175">
            <v>18424.657999999999</v>
          </cell>
        </row>
        <row r="176">
          <cell r="AU176">
            <v>10115.091</v>
          </cell>
          <cell r="AX176">
            <v>52932.970999999998</v>
          </cell>
          <cell r="BA176">
            <v>19896.925999999999</v>
          </cell>
        </row>
        <row r="177">
          <cell r="AU177">
            <v>11063.704</v>
          </cell>
          <cell r="AX177">
            <v>51573.951999999997</v>
          </cell>
          <cell r="BA177">
            <v>21691.33</v>
          </cell>
        </row>
        <row r="178">
          <cell r="AU178">
            <v>12061.819</v>
          </cell>
          <cell r="AX178">
            <v>53620.624000000003</v>
          </cell>
          <cell r="BA178">
            <v>20788.216</v>
          </cell>
        </row>
        <row r="179">
          <cell r="AU179">
            <v>13305.754999999999</v>
          </cell>
          <cell r="AX179">
            <v>58101.947</v>
          </cell>
          <cell r="BA179">
            <v>20572.174999999999</v>
          </cell>
        </row>
        <row r="180">
          <cell r="AU180">
            <v>14489.94</v>
          </cell>
          <cell r="AX180">
            <v>57548.116999999998</v>
          </cell>
          <cell r="BA180">
            <v>23289.196</v>
          </cell>
        </row>
        <row r="181">
          <cell r="AU181">
            <v>17240.947</v>
          </cell>
          <cell r="AX181">
            <v>60241.271999999997</v>
          </cell>
          <cell r="BA181">
            <v>23900.026999999998</v>
          </cell>
        </row>
        <row r="182">
          <cell r="AU182">
            <v>16668.621999999999</v>
          </cell>
          <cell r="AX182">
            <v>58640.614000000001</v>
          </cell>
          <cell r="BA182">
            <v>22259.855</v>
          </cell>
        </row>
        <row r="183">
          <cell r="AU183">
            <v>16141.956</v>
          </cell>
          <cell r="AX183">
            <v>59078.794000000002</v>
          </cell>
          <cell r="BA183">
            <v>22405.453000000001</v>
          </cell>
        </row>
        <row r="184">
          <cell r="AU184">
            <v>14003.870999999999</v>
          </cell>
          <cell r="AX184">
            <v>61706.391000000003</v>
          </cell>
          <cell r="BA184">
            <v>21077.266</v>
          </cell>
        </row>
        <row r="185">
          <cell r="AU185">
            <v>13469.7</v>
          </cell>
          <cell r="AX185">
            <v>60451.527000000002</v>
          </cell>
          <cell r="BA185">
            <v>22334.271000000001</v>
          </cell>
        </row>
        <row r="186">
          <cell r="AU186">
            <v>11001.391</v>
          </cell>
          <cell r="AX186">
            <v>62923.828999999998</v>
          </cell>
          <cell r="BA186">
            <v>21630.342000000001</v>
          </cell>
        </row>
        <row r="187">
          <cell r="AU187">
            <v>9984.8130000000001</v>
          </cell>
          <cell r="AX187">
            <v>64826.148999999998</v>
          </cell>
          <cell r="BA187">
            <v>21356.596000000001</v>
          </cell>
        </row>
        <row r="188">
          <cell r="AU188">
            <v>9901.68</v>
          </cell>
          <cell r="AX188">
            <v>63759.074999999997</v>
          </cell>
          <cell r="BA188">
            <v>21762.132000000001</v>
          </cell>
        </row>
        <row r="189">
          <cell r="AU189">
            <v>7439.4639999999999</v>
          </cell>
          <cell r="AX189">
            <v>65696.69</v>
          </cell>
          <cell r="BA189">
            <v>20091.084999999999</v>
          </cell>
        </row>
        <row r="190">
          <cell r="AU190">
            <v>7695.982</v>
          </cell>
          <cell r="AX190">
            <v>71517.198000000004</v>
          </cell>
          <cell r="BA190">
            <v>22970.805</v>
          </cell>
        </row>
        <row r="191">
          <cell r="AU191">
            <v>8558.3529999999992</v>
          </cell>
          <cell r="AX191">
            <v>63020.053999999996</v>
          </cell>
          <cell r="BA191">
            <v>22221.78</v>
          </cell>
        </row>
        <row r="192">
          <cell r="AU192">
            <v>7364.232</v>
          </cell>
          <cell r="AX192">
            <v>62920.491999999998</v>
          </cell>
          <cell r="BA192">
            <v>23091.437999999998</v>
          </cell>
        </row>
        <row r="193">
          <cell r="AU193">
            <v>8663.8009999999995</v>
          </cell>
          <cell r="AX193">
            <v>65258.233999999997</v>
          </cell>
          <cell r="BA193">
            <v>23753.202000000001</v>
          </cell>
        </row>
        <row r="194">
          <cell r="AU194">
            <v>8911.2739999999994</v>
          </cell>
          <cell r="AX194">
            <v>66459.192999999999</v>
          </cell>
          <cell r="BA194">
            <v>23398.375</v>
          </cell>
        </row>
        <row r="195">
          <cell r="AU195">
            <v>9079.2350000000006</v>
          </cell>
          <cell r="AX195">
            <v>68909.471000000005</v>
          </cell>
          <cell r="BA195">
            <v>24287.441999999999</v>
          </cell>
        </row>
        <row r="196">
          <cell r="AU196">
            <v>9749.5069999999996</v>
          </cell>
          <cell r="AX196">
            <v>74967.433000000005</v>
          </cell>
          <cell r="BA196">
            <v>26318.190999999999</v>
          </cell>
        </row>
        <row r="197">
          <cell r="AU197">
            <v>10733.994000000001</v>
          </cell>
          <cell r="AX197">
            <v>72907.42</v>
          </cell>
          <cell r="BA197">
            <v>27570.880000000001</v>
          </cell>
        </row>
        <row r="198">
          <cell r="AU198">
            <v>11263.936</v>
          </cell>
          <cell r="AX198">
            <v>74846.021999999997</v>
          </cell>
          <cell r="BA198">
            <v>28728.129000000001</v>
          </cell>
        </row>
        <row r="199">
          <cell r="AU199">
            <v>11477.819</v>
          </cell>
          <cell r="AX199">
            <v>72754.73</v>
          </cell>
          <cell r="BA199">
            <v>30747.987000000001</v>
          </cell>
        </row>
        <row r="200">
          <cell r="AU200">
            <v>10602.028</v>
          </cell>
          <cell r="AX200">
            <v>73751.851999999999</v>
          </cell>
          <cell r="BA200">
            <v>30021.874</v>
          </cell>
        </row>
        <row r="201">
          <cell r="AU201">
            <v>10123.725</v>
          </cell>
          <cell r="AX201">
            <v>73955.540999999997</v>
          </cell>
          <cell r="BA201">
            <v>28962.392</v>
          </cell>
        </row>
        <row r="202">
          <cell r="AU202">
            <v>10825.4</v>
          </cell>
          <cell r="AX202">
            <v>75216.75</v>
          </cell>
          <cell r="BA202">
            <v>29795.558000000001</v>
          </cell>
        </row>
        <row r="203">
          <cell r="AU203">
            <v>10475.295</v>
          </cell>
          <cell r="AX203">
            <v>74040.486999999994</v>
          </cell>
          <cell r="BA203">
            <v>28683.564999999999</v>
          </cell>
        </row>
        <row r="204">
          <cell r="AU204">
            <v>9467.3580000000002</v>
          </cell>
          <cell r="AX204">
            <v>72491.043000000005</v>
          </cell>
          <cell r="BA204">
            <v>28047.74</v>
          </cell>
        </row>
        <row r="205">
          <cell r="AU205">
            <v>9931.9599999999991</v>
          </cell>
          <cell r="AX205">
            <v>73128.656000000003</v>
          </cell>
          <cell r="BA205">
            <v>28613.897000000001</v>
          </cell>
        </row>
        <row r="206">
          <cell r="AU206">
            <v>10040.1</v>
          </cell>
          <cell r="AX206">
            <v>75817.587</v>
          </cell>
          <cell r="BA206">
            <v>29324.233</v>
          </cell>
        </row>
        <row r="207">
          <cell r="AU207">
            <v>10225.6</v>
          </cell>
          <cell r="AX207">
            <v>76921.203999999998</v>
          </cell>
          <cell r="BA207">
            <v>28194.672999999999</v>
          </cell>
        </row>
        <row r="208">
          <cell r="AU208">
            <v>10506.527</v>
          </cell>
          <cell r="AX208">
            <v>75640.944000000003</v>
          </cell>
          <cell r="BA208">
            <v>28988.465</v>
          </cell>
        </row>
        <row r="209">
          <cell r="AU209">
            <v>12489.138999999999</v>
          </cell>
          <cell r="AX209">
            <v>77636.301000000007</v>
          </cell>
          <cell r="BA209">
            <v>29159.81</v>
          </cell>
        </row>
        <row r="210">
          <cell r="AU210">
            <v>11531.892</v>
          </cell>
          <cell r="AX210">
            <v>77187.089000000007</v>
          </cell>
          <cell r="BA210">
            <v>28063.803</v>
          </cell>
        </row>
        <row r="211">
          <cell r="AU211">
            <v>9924.9549999999999</v>
          </cell>
          <cell r="AX211">
            <v>76031.152000000002</v>
          </cell>
          <cell r="BA211">
            <v>29749.190999999999</v>
          </cell>
        </row>
        <row r="212">
          <cell r="AU212">
            <v>10123.576999999999</v>
          </cell>
          <cell r="AX212">
            <v>75882.074999999997</v>
          </cell>
          <cell r="BA212">
            <v>28636.395</v>
          </cell>
        </row>
        <row r="213">
          <cell r="AU213">
            <v>9736.2109999999993</v>
          </cell>
          <cell r="AX213">
            <v>73490.41</v>
          </cell>
          <cell r="BA213">
            <v>30410.35</v>
          </cell>
        </row>
        <row r="214">
          <cell r="AU214">
            <v>9560.4380000000001</v>
          </cell>
          <cell r="AX214">
            <v>74442.797999999995</v>
          </cell>
          <cell r="BA214">
            <v>27356.174999999999</v>
          </cell>
        </row>
        <row r="215">
          <cell r="AU215">
            <v>9512.0840000000007</v>
          </cell>
          <cell r="AX215">
            <v>74553.081999999995</v>
          </cell>
          <cell r="BA215">
            <v>25698.879000000001</v>
          </cell>
        </row>
        <row r="216">
          <cell r="AU216">
            <v>9372.7199999999993</v>
          </cell>
          <cell r="AX216">
            <v>73096.370999999999</v>
          </cell>
          <cell r="BA216">
            <v>24742.418000000001</v>
          </cell>
        </row>
        <row r="217">
          <cell r="AU217">
            <v>9379.1640000000007</v>
          </cell>
          <cell r="AX217">
            <v>72472.125</v>
          </cell>
          <cell r="BA217">
            <v>25143.593000000001</v>
          </cell>
        </row>
        <row r="218">
          <cell r="AU218">
            <v>9062.8670000000002</v>
          </cell>
          <cell r="AX218">
            <v>73380.33</v>
          </cell>
          <cell r="BA218">
            <v>26227.675999999999</v>
          </cell>
        </row>
        <row r="219">
          <cell r="AU219">
            <v>8982.2810000000009</v>
          </cell>
          <cell r="AX219">
            <v>72991.237999999998</v>
          </cell>
          <cell r="BA219">
            <v>25458.749</v>
          </cell>
        </row>
        <row r="220">
          <cell r="AU220">
            <v>10450.772999999999</v>
          </cell>
          <cell r="AX220">
            <v>73928.445000000007</v>
          </cell>
          <cell r="BA220">
            <v>25928.827000000001</v>
          </cell>
        </row>
        <row r="221">
          <cell r="AU221">
            <v>10719.468000000001</v>
          </cell>
          <cell r="AX221">
            <v>72047.956999999995</v>
          </cell>
          <cell r="BA221">
            <v>25815.919999999998</v>
          </cell>
        </row>
        <row r="222">
          <cell r="AU222">
            <v>9438.2950000000001</v>
          </cell>
          <cell r="AX222">
            <v>73145.589000000007</v>
          </cell>
          <cell r="BA222">
            <v>24562.306</v>
          </cell>
        </row>
        <row r="223">
          <cell r="AU223">
            <v>7312.3249999999998</v>
          </cell>
          <cell r="AX223">
            <v>74814.914000000004</v>
          </cell>
          <cell r="BA223">
            <v>24469.904999999999</v>
          </cell>
        </row>
        <row r="224">
          <cell r="AU224">
            <v>8570.3240000000005</v>
          </cell>
          <cell r="AX224">
            <v>77467.638999999996</v>
          </cell>
          <cell r="BA224">
            <v>25400.018</v>
          </cell>
        </row>
        <row r="225">
          <cell r="AU225">
            <v>8869.4240000000009</v>
          </cell>
          <cell r="AX225">
            <v>76157.525999999998</v>
          </cell>
          <cell r="BA225">
            <v>23714.437999999998</v>
          </cell>
        </row>
        <row r="226">
          <cell r="AU226">
            <v>10483.878000000001</v>
          </cell>
          <cell r="AX226">
            <v>71529.148000000001</v>
          </cell>
          <cell r="BA226">
            <v>24519.96</v>
          </cell>
        </row>
        <row r="227">
          <cell r="AU227">
            <v>8377.7180000000008</v>
          </cell>
          <cell r="AX227">
            <v>73043.297999999995</v>
          </cell>
          <cell r="BA227">
            <v>24103.121999999999</v>
          </cell>
        </row>
        <row r="228">
          <cell r="AU228">
            <v>7584.5879999999997</v>
          </cell>
          <cell r="AX228">
            <v>73348.298999999999</v>
          </cell>
          <cell r="BA228">
            <v>23835.329000000002</v>
          </cell>
        </row>
        <row r="229">
          <cell r="AU229">
            <v>7870.8230000000003</v>
          </cell>
          <cell r="AX229">
            <v>72359.472999999998</v>
          </cell>
          <cell r="BA229">
            <v>23990.999</v>
          </cell>
        </row>
        <row r="230">
          <cell r="AU230">
            <v>7901.143</v>
          </cell>
          <cell r="AX230">
            <v>73417.932000000001</v>
          </cell>
          <cell r="BA230">
            <v>25095.329000000002</v>
          </cell>
        </row>
        <row r="231">
          <cell r="AU231">
            <v>7812.6710000000003</v>
          </cell>
          <cell r="AX231">
            <v>72742.786999999997</v>
          </cell>
          <cell r="BA231">
            <v>25843.06</v>
          </cell>
        </row>
        <row r="232">
          <cell r="AU232">
            <v>9101.3230000000003</v>
          </cell>
          <cell r="AX232">
            <v>76095.328999999998</v>
          </cell>
          <cell r="BA232">
            <v>25847.999</v>
          </cell>
        </row>
        <row r="233">
          <cell r="AU233">
            <v>9070.0589999999993</v>
          </cell>
          <cell r="AX233">
            <v>74536.766000000003</v>
          </cell>
          <cell r="BA233">
            <v>25929.338</v>
          </cell>
        </row>
        <row r="234">
          <cell r="AU234">
            <v>9127.4349999999995</v>
          </cell>
          <cell r="AX234">
            <v>76918.438999999998</v>
          </cell>
          <cell r="BA234">
            <v>27659.776000000002</v>
          </cell>
        </row>
        <row r="235">
          <cell r="AU235">
            <v>9266.7800000000007</v>
          </cell>
          <cell r="AX235">
            <v>76841.38</v>
          </cell>
          <cell r="BA235">
            <v>26156.518</v>
          </cell>
        </row>
        <row r="236">
          <cell r="AU236">
            <v>10073.300999999999</v>
          </cell>
          <cell r="AX236">
            <v>76541.34</v>
          </cell>
          <cell r="BA236">
            <v>27981.113000000001</v>
          </cell>
        </row>
        <row r="237">
          <cell r="AU237">
            <v>10286.859</v>
          </cell>
          <cell r="AX237">
            <v>75958.020999999993</v>
          </cell>
          <cell r="BA237">
            <v>28867.901999999998</v>
          </cell>
        </row>
        <row r="238">
          <cell r="AU238">
            <v>10677.539000000001</v>
          </cell>
          <cell r="AX238">
            <v>74751.793000000005</v>
          </cell>
          <cell r="BA238">
            <v>29228.421999999999</v>
          </cell>
        </row>
        <row r="239">
          <cell r="AU239">
            <v>11714.803</v>
          </cell>
          <cell r="AX239">
            <v>73677.452000000005</v>
          </cell>
          <cell r="BA239">
            <v>28199.012999999999</v>
          </cell>
        </row>
        <row r="240">
          <cell r="AU240">
            <v>10444.436</v>
          </cell>
          <cell r="AX240">
            <v>75216.769</v>
          </cell>
          <cell r="BA240">
            <v>28049.995999999999</v>
          </cell>
        </row>
        <row r="241">
          <cell r="AU241">
            <v>10042.323</v>
          </cell>
          <cell r="AX241">
            <v>78495.676999999996</v>
          </cell>
          <cell r="BA241">
            <v>28747.876</v>
          </cell>
        </row>
        <row r="242">
          <cell r="AU242">
            <v>12942.61</v>
          </cell>
          <cell r="AX242">
            <v>75921.020999999993</v>
          </cell>
          <cell r="BA242">
            <v>28678.005000000001</v>
          </cell>
        </row>
        <row r="243">
          <cell r="AU243">
            <v>23769.496999999999</v>
          </cell>
          <cell r="AX243">
            <v>76722.399000000005</v>
          </cell>
          <cell r="BA243">
            <v>28855.385999999999</v>
          </cell>
        </row>
        <row r="244">
          <cell r="AU244">
            <v>25862.562000000002</v>
          </cell>
          <cell r="AX244">
            <v>77924.494000000006</v>
          </cell>
          <cell r="BA244">
            <v>29356.614000000001</v>
          </cell>
        </row>
        <row r="245">
          <cell r="AU245">
            <v>25558.317999999999</v>
          </cell>
          <cell r="AX245">
            <v>84474.716</v>
          </cell>
          <cell r="BA245">
            <v>32061.712</v>
          </cell>
        </row>
        <row r="246">
          <cell r="AU246">
            <v>26583.67</v>
          </cell>
          <cell r="AX246">
            <v>86474.929000000004</v>
          </cell>
          <cell r="BA246">
            <v>31236.591</v>
          </cell>
        </row>
        <row r="247">
          <cell r="AU247">
            <v>27680.937999999998</v>
          </cell>
          <cell r="AX247">
            <v>88627.195999999996</v>
          </cell>
          <cell r="BA247">
            <v>30476.387999999999</v>
          </cell>
        </row>
        <row r="248">
          <cell r="AU248">
            <v>21067.623</v>
          </cell>
          <cell r="AX248">
            <v>94753.381999999998</v>
          </cell>
          <cell r="BA248">
            <v>28616.488000000001</v>
          </cell>
        </row>
        <row r="249">
          <cell r="AU249">
            <v>18051.475999999999</v>
          </cell>
          <cell r="AX249">
            <v>97076.672000000006</v>
          </cell>
          <cell r="BA249">
            <v>32068.406999999999</v>
          </cell>
        </row>
        <row r="250">
          <cell r="AU250">
            <v>23936.722000000002</v>
          </cell>
          <cell r="AX250">
            <v>89355.08</v>
          </cell>
          <cell r="BA250">
            <v>36447.067000000003</v>
          </cell>
        </row>
        <row r="251">
          <cell r="AU251">
            <v>22608.148000000001</v>
          </cell>
          <cell r="AX251">
            <v>88862.657999999996</v>
          </cell>
          <cell r="BA251">
            <v>38753.067999999999</v>
          </cell>
        </row>
        <row r="252">
          <cell r="AU252">
            <v>22176.883999999998</v>
          </cell>
          <cell r="AX252">
            <v>87496.968999999997</v>
          </cell>
          <cell r="BA252">
            <v>39558.722999999998</v>
          </cell>
        </row>
        <row r="253">
          <cell r="AU253">
            <v>20554.069</v>
          </cell>
          <cell r="AX253">
            <v>92135.894</v>
          </cell>
          <cell r="BA253">
            <v>38993.682000000001</v>
          </cell>
        </row>
        <row r="254">
          <cell r="AU254">
            <v>19673.671999999999</v>
          </cell>
          <cell r="AX254">
            <v>93038.87</v>
          </cell>
          <cell r="BA254">
            <v>40625.553999999996</v>
          </cell>
        </row>
        <row r="255">
          <cell r="AU255">
            <v>28509.157999999999</v>
          </cell>
          <cell r="AX255">
            <v>91080.562000000005</v>
          </cell>
          <cell r="BA255">
            <v>31102.07</v>
          </cell>
        </row>
        <row r="256">
          <cell r="AU256">
            <v>26915.396000000001</v>
          </cell>
          <cell r="AX256">
            <v>91224.362999999998</v>
          </cell>
          <cell r="BA256">
            <v>33405.79</v>
          </cell>
        </row>
        <row r="257">
          <cell r="AU257">
            <v>26448.593000000001</v>
          </cell>
          <cell r="AX257">
            <v>95516.987999999998</v>
          </cell>
          <cell r="BA257">
            <v>39637.281000000003</v>
          </cell>
        </row>
        <row r="258">
          <cell r="AU258">
            <v>26626.816999999999</v>
          </cell>
          <cell r="AX258">
            <v>97560.001000000004</v>
          </cell>
          <cell r="BA258">
            <v>35777.881000000001</v>
          </cell>
        </row>
        <row r="259">
          <cell r="AU259">
            <v>27723.633000000002</v>
          </cell>
          <cell r="AX259">
            <v>98207.778000000006</v>
          </cell>
          <cell r="BA259">
            <v>31873.824000000001</v>
          </cell>
        </row>
        <row r="260">
          <cell r="AU260">
            <v>23623.82</v>
          </cell>
          <cell r="AX260">
            <v>99903.206000000006</v>
          </cell>
          <cell r="BA260">
            <v>34608.610999999997</v>
          </cell>
        </row>
        <row r="261">
          <cell r="AU261">
            <v>27857.536</v>
          </cell>
          <cell r="AX261">
            <v>100222.579</v>
          </cell>
          <cell r="BA261">
            <v>34297.478000000003</v>
          </cell>
        </row>
        <row r="262">
          <cell r="AU262">
            <v>25584.705999999998</v>
          </cell>
          <cell r="AX262">
            <v>97454.146999999997</v>
          </cell>
          <cell r="BA262">
            <v>32978.292000000001</v>
          </cell>
        </row>
        <row r="263">
          <cell r="AU263">
            <v>26448.296999999999</v>
          </cell>
          <cell r="AX263">
            <v>101417.68</v>
          </cell>
          <cell r="BA263">
            <v>33130.658000000003</v>
          </cell>
        </row>
        <row r="264">
          <cell r="AU264">
            <v>27780.45</v>
          </cell>
          <cell r="AX264">
            <v>99050.184999999998</v>
          </cell>
          <cell r="BA264">
            <v>34699.67</v>
          </cell>
        </row>
        <row r="265">
          <cell r="AU265">
            <v>28285.06</v>
          </cell>
          <cell r="AX265">
            <v>98730.942999999999</v>
          </cell>
          <cell r="BA265">
            <v>34051.572999999997</v>
          </cell>
        </row>
        <row r="266">
          <cell r="AU266">
            <v>29159.933000000001</v>
          </cell>
          <cell r="AX266">
            <v>102090.30499999999</v>
          </cell>
          <cell r="BA266">
            <v>35855.65</v>
          </cell>
        </row>
        <row r="267">
          <cell r="AU267">
            <v>32343.134999999998</v>
          </cell>
          <cell r="AX267">
            <v>102628.63</v>
          </cell>
          <cell r="BA267">
            <v>34704.567000000003</v>
          </cell>
        </row>
        <row r="268">
          <cell r="AU268">
            <v>30225.887999999999</v>
          </cell>
          <cell r="AX268">
            <v>106218.17</v>
          </cell>
          <cell r="BA268">
            <v>34117.178999999996</v>
          </cell>
        </row>
        <row r="269">
          <cell r="AU269">
            <v>29911.200000000001</v>
          </cell>
          <cell r="AX269">
            <v>108811.86599999999</v>
          </cell>
          <cell r="BA269">
            <v>35249.173000000003</v>
          </cell>
        </row>
        <row r="270">
          <cell r="AU270">
            <v>29381.887999999999</v>
          </cell>
          <cell r="AX270">
            <v>107662.829</v>
          </cell>
          <cell r="BA270">
            <v>34025.243000000002</v>
          </cell>
        </row>
        <row r="271">
          <cell r="AU271">
            <v>28990.77</v>
          </cell>
          <cell r="AX271">
            <v>108927.769</v>
          </cell>
          <cell r="BA271">
            <v>35045.408000000003</v>
          </cell>
        </row>
        <row r="272">
          <cell r="AU272">
            <v>31519.081999999999</v>
          </cell>
          <cell r="AX272">
            <v>105950.898</v>
          </cell>
          <cell r="BA272">
            <v>35707.131999999998</v>
          </cell>
        </row>
        <row r="273">
          <cell r="AU273">
            <v>33707.305999999997</v>
          </cell>
          <cell r="AX273">
            <v>110636.74</v>
          </cell>
          <cell r="BA273">
            <v>36535.216999999997</v>
          </cell>
        </row>
        <row r="274">
          <cell r="AU274">
            <v>31224.463</v>
          </cell>
          <cell r="AX274">
            <v>111769.273</v>
          </cell>
          <cell r="BA274">
            <v>36339.925000000003</v>
          </cell>
        </row>
        <row r="275">
          <cell r="AU275">
            <v>34756.396999999997</v>
          </cell>
          <cell r="AX275">
            <v>111638.988</v>
          </cell>
          <cell r="BA275">
            <v>37889.197999999997</v>
          </cell>
        </row>
        <row r="276">
          <cell r="AU276">
            <v>36023.623</v>
          </cell>
          <cell r="AX276">
            <v>114278.995</v>
          </cell>
          <cell r="BA276">
            <v>37271.586000000003</v>
          </cell>
        </row>
        <row r="277">
          <cell r="AU277">
            <v>34015.18</v>
          </cell>
          <cell r="AX277">
            <v>118506.912</v>
          </cell>
          <cell r="BA277">
            <v>38816.678999999996</v>
          </cell>
        </row>
        <row r="278">
          <cell r="AU278">
            <v>42424.239000000001</v>
          </cell>
          <cell r="AX278">
            <v>119427.95</v>
          </cell>
          <cell r="BA278">
            <v>41015.639000000003</v>
          </cell>
        </row>
        <row r="279">
          <cell r="AU279">
            <v>36592.423999999999</v>
          </cell>
          <cell r="AX279">
            <v>122897.412</v>
          </cell>
          <cell r="BA279">
            <v>40552.889000000003</v>
          </cell>
        </row>
        <row r="280">
          <cell r="AU280">
            <v>35691.002</v>
          </cell>
          <cell r="AX280">
            <v>127854.47500000001</v>
          </cell>
          <cell r="BA280">
            <v>41265.076999999997</v>
          </cell>
        </row>
        <row r="281">
          <cell r="AU281">
            <v>35052.813999999998</v>
          </cell>
          <cell r="AX281">
            <v>134667.11300000001</v>
          </cell>
          <cell r="BA281">
            <v>43411.981</v>
          </cell>
        </row>
        <row r="282">
          <cell r="AU282">
            <v>25370.416000000001</v>
          </cell>
          <cell r="AX282">
            <v>148164.30900000001</v>
          </cell>
          <cell r="BA282">
            <v>43276.485000000001</v>
          </cell>
        </row>
        <row r="283">
          <cell r="AU283">
            <v>21907.201000000001</v>
          </cell>
          <cell r="AX283">
            <v>147397.11499999999</v>
          </cell>
          <cell r="BA283">
            <v>43207.004000000001</v>
          </cell>
        </row>
        <row r="284">
          <cell r="AU284">
            <v>25478.407999999999</v>
          </cell>
          <cell r="AX284">
            <v>153763.89000000001</v>
          </cell>
          <cell r="BA284">
            <v>46481.938000000002</v>
          </cell>
        </row>
        <row r="285">
          <cell r="AU285">
            <v>24814.728999999999</v>
          </cell>
          <cell r="AX285">
            <v>156906.758</v>
          </cell>
          <cell r="BA285">
            <v>46085.697999999997</v>
          </cell>
        </row>
        <row r="286">
          <cell r="AU286">
            <v>22497.603999999999</v>
          </cell>
          <cell r="AX286">
            <v>154335.522</v>
          </cell>
          <cell r="BA286">
            <v>48361.368000000002</v>
          </cell>
        </row>
        <row r="287">
          <cell r="AU287">
            <v>22809.846000000001</v>
          </cell>
          <cell r="AX287">
            <v>157569.50899999999</v>
          </cell>
          <cell r="BA287">
            <v>50306.623</v>
          </cell>
        </row>
        <row r="288">
          <cell r="AU288">
            <v>21686.598999999998</v>
          </cell>
          <cell r="AX288">
            <v>157560.666</v>
          </cell>
          <cell r="BA288">
            <v>48203.498</v>
          </cell>
        </row>
        <row r="289">
          <cell r="AU289">
            <v>25473.882000000001</v>
          </cell>
          <cell r="AX289">
            <v>165496.603</v>
          </cell>
          <cell r="BA289">
            <v>45885.599000000002</v>
          </cell>
        </row>
        <row r="290">
          <cell r="AU290">
            <v>26572.296999999999</v>
          </cell>
          <cell r="AX290">
            <v>163731.5</v>
          </cell>
          <cell r="BA290">
            <v>46800.535000000003</v>
          </cell>
        </row>
        <row r="291">
          <cell r="AU291">
            <v>25815.704000000002</v>
          </cell>
          <cell r="AX291">
            <v>152570.65400000001</v>
          </cell>
          <cell r="BA291">
            <v>51591.447999999997</v>
          </cell>
        </row>
        <row r="292">
          <cell r="AU292">
            <v>29463.583999999999</v>
          </cell>
          <cell r="AX292">
            <v>158381.429</v>
          </cell>
          <cell r="BA292">
            <v>47376.618999999999</v>
          </cell>
        </row>
        <row r="293">
          <cell r="AU293">
            <v>30017.611000000001</v>
          </cell>
          <cell r="AX293">
            <v>188604.89799999999</v>
          </cell>
          <cell r="BA293">
            <v>55412.62</v>
          </cell>
        </row>
        <row r="294">
          <cell r="AU294">
            <v>27677.536</v>
          </cell>
          <cell r="AX294">
            <v>177229.86600000001</v>
          </cell>
          <cell r="BA294">
            <v>46312.904000000002</v>
          </cell>
        </row>
        <row r="295">
          <cell r="AU295">
            <v>31970.904999999999</v>
          </cell>
          <cell r="AX295">
            <v>173587.08900000001</v>
          </cell>
          <cell r="BA295">
            <v>59147.883000000002</v>
          </cell>
        </row>
        <row r="296">
          <cell r="AU296">
            <v>30539.319</v>
          </cell>
          <cell r="AX296">
            <v>181593.55600000001</v>
          </cell>
          <cell r="BA296">
            <v>55916.633999999998</v>
          </cell>
        </row>
        <row r="297">
          <cell r="AU297">
            <v>29954.05</v>
          </cell>
          <cell r="AX297">
            <v>185744.861</v>
          </cell>
          <cell r="BA297">
            <v>54802.303999999996</v>
          </cell>
        </row>
        <row r="298">
          <cell r="AU298">
            <v>29174.370999999999</v>
          </cell>
          <cell r="AX298">
            <v>192092.25700000001</v>
          </cell>
          <cell r="BA298">
            <v>62180.101000000002</v>
          </cell>
        </row>
        <row r="299">
          <cell r="AU299">
            <v>30798.670999999998</v>
          </cell>
          <cell r="AX299">
            <v>176272.05799999999</v>
          </cell>
          <cell r="BA299">
            <v>64715.976000000002</v>
          </cell>
        </row>
        <row r="300">
          <cell r="AU300">
            <v>29432.607</v>
          </cell>
          <cell r="AX300">
            <v>186749.16200000001</v>
          </cell>
          <cell r="BA300">
            <v>57973.106</v>
          </cell>
        </row>
        <row r="301">
          <cell r="AU301">
            <v>29023.746999999999</v>
          </cell>
          <cell r="AX301">
            <v>181574.20300000001</v>
          </cell>
          <cell r="BA301">
            <v>56841.447999999997</v>
          </cell>
        </row>
        <row r="302">
          <cell r="AU302">
            <v>31137.781999999999</v>
          </cell>
          <cell r="AX302">
            <v>180574.20600000001</v>
          </cell>
          <cell r="BA302">
            <v>56255.641000000003</v>
          </cell>
        </row>
        <row r="303">
          <cell r="AU303">
            <v>27519.776000000002</v>
          </cell>
          <cell r="AX303">
            <v>178059.30900000001</v>
          </cell>
          <cell r="BA303">
            <v>55045.644999999997</v>
          </cell>
        </row>
        <row r="304">
          <cell r="AU304">
            <v>29409.767</v>
          </cell>
          <cell r="AX304">
            <v>186511.788</v>
          </cell>
          <cell r="BA304">
            <v>55478.440999999999</v>
          </cell>
        </row>
        <row r="305">
          <cell r="AU305">
            <v>30053.444</v>
          </cell>
          <cell r="AX305">
            <v>191993.769</v>
          </cell>
          <cell r="BA305">
            <v>56170.114999999998</v>
          </cell>
        </row>
        <row r="306">
          <cell r="AU306">
            <v>30260.544999999998</v>
          </cell>
          <cell r="AX306">
            <v>188888.356</v>
          </cell>
          <cell r="BA306">
            <v>57797.686999999998</v>
          </cell>
        </row>
        <row r="307">
          <cell r="AU307">
            <v>30539.584999999999</v>
          </cell>
          <cell r="AX307">
            <v>189239.128</v>
          </cell>
          <cell r="BA307">
            <v>56759.997000000003</v>
          </cell>
        </row>
        <row r="308">
          <cell r="AU308">
            <v>31557.536</v>
          </cell>
          <cell r="AX308">
            <v>205258.55600000001</v>
          </cell>
          <cell r="BA308">
            <v>59191.233</v>
          </cell>
        </row>
        <row r="309">
          <cell r="AU309">
            <v>35313.807999999997</v>
          </cell>
          <cell r="AX309">
            <v>198195.962</v>
          </cell>
          <cell r="BA309">
            <v>54889.913</v>
          </cell>
        </row>
        <row r="310">
          <cell r="AU310">
            <v>35093.974000000002</v>
          </cell>
          <cell r="AX310">
            <v>207072.28599999999</v>
          </cell>
          <cell r="BA310">
            <v>58399.016000000003</v>
          </cell>
        </row>
        <row r="311">
          <cell r="AU311">
            <v>38915.377999999997</v>
          </cell>
          <cell r="AX311">
            <v>210120.22899999999</v>
          </cell>
          <cell r="BA311">
            <v>58547.014999999999</v>
          </cell>
        </row>
        <row r="312">
          <cell r="AU312">
            <v>36029.243000000002</v>
          </cell>
          <cell r="AX312">
            <v>216002.26</v>
          </cell>
          <cell r="BA312">
            <v>55615.16</v>
          </cell>
        </row>
        <row r="313">
          <cell r="AU313">
            <v>36010.635999999999</v>
          </cell>
          <cell r="AX313">
            <v>206936.79300000001</v>
          </cell>
          <cell r="BA313">
            <v>55727.112000000001</v>
          </cell>
        </row>
        <row r="314">
          <cell r="AU314">
            <v>37748.963000000003</v>
          </cell>
          <cell r="AX314">
            <v>205656.84</v>
          </cell>
          <cell r="BA314">
            <v>54339.557000000001</v>
          </cell>
        </row>
        <row r="315">
          <cell r="AU315">
            <v>32129.263999999999</v>
          </cell>
          <cell r="AX315">
            <v>208662.75599999999</v>
          </cell>
          <cell r="BA315">
            <v>53616.669000000002</v>
          </cell>
        </row>
        <row r="316">
          <cell r="AU316">
            <v>37168.527999999998</v>
          </cell>
          <cell r="AX316">
            <v>220117.47399999999</v>
          </cell>
          <cell r="BA316">
            <v>58756.302000000003</v>
          </cell>
        </row>
        <row r="317">
          <cell r="AU317">
            <v>36969.49</v>
          </cell>
          <cell r="AX317">
            <v>217124.266</v>
          </cell>
          <cell r="BA317">
            <v>55243.385999999999</v>
          </cell>
        </row>
        <row r="318">
          <cell r="AU318">
            <v>35694.612999999998</v>
          </cell>
          <cell r="AX318">
            <v>213099.875</v>
          </cell>
          <cell r="BA318">
            <v>53475.817000000003</v>
          </cell>
        </row>
        <row r="319">
          <cell r="AU319">
            <v>40437.786999999997</v>
          </cell>
          <cell r="AX319">
            <v>225131.48300000001</v>
          </cell>
          <cell r="BA319">
            <v>57685.014999999999</v>
          </cell>
        </row>
        <row r="320">
          <cell r="AU320">
            <v>36900.313000000002</v>
          </cell>
          <cell r="AX320">
            <v>220361.98699999999</v>
          </cell>
          <cell r="BA320">
            <v>58935.597000000002</v>
          </cell>
        </row>
        <row r="321">
          <cell r="AU321">
            <v>37946.78</v>
          </cell>
          <cell r="AX321">
            <v>218431.28200000001</v>
          </cell>
          <cell r="BA321">
            <v>57848.194000000003</v>
          </cell>
        </row>
        <row r="322">
          <cell r="AU322">
            <v>33583.213000000003</v>
          </cell>
          <cell r="AX322">
            <v>220379.62700000001</v>
          </cell>
          <cell r="BA322">
            <v>61065.105000000003</v>
          </cell>
        </row>
        <row r="323">
          <cell r="AU323">
            <v>38037.356</v>
          </cell>
          <cell r="AX323">
            <v>229922.875</v>
          </cell>
          <cell r="BA323">
            <v>61327.279000000002</v>
          </cell>
        </row>
        <row r="324">
          <cell r="AU324">
            <v>32719.516</v>
          </cell>
          <cell r="AX324">
            <v>228767.64</v>
          </cell>
          <cell r="BA324">
            <v>60084.13</v>
          </cell>
        </row>
        <row r="325">
          <cell r="AU325">
            <v>38330.930999999997</v>
          </cell>
          <cell r="AX325">
            <v>231557.85500000001</v>
          </cell>
          <cell r="BA325">
            <v>63388.305</v>
          </cell>
        </row>
        <row r="326">
          <cell r="AU326">
            <v>37626.669000000002</v>
          </cell>
          <cell r="AX326">
            <v>226334.3</v>
          </cell>
          <cell r="BA326">
            <v>60651.463000000003</v>
          </cell>
        </row>
        <row r="327">
          <cell r="AU327">
            <v>36131.152999999998</v>
          </cell>
          <cell r="AX327">
            <v>228912.663</v>
          </cell>
          <cell r="BA327">
            <v>58580.824000000001</v>
          </cell>
        </row>
        <row r="328">
          <cell r="AU328">
            <v>44277.163999999997</v>
          </cell>
          <cell r="AX328">
            <v>244032.92</v>
          </cell>
          <cell r="BA328">
            <v>61360.324999999997</v>
          </cell>
        </row>
        <row r="329">
          <cell r="AU329">
            <v>49853.875</v>
          </cell>
          <cell r="AX329">
            <v>241292.72399999999</v>
          </cell>
          <cell r="BA329">
            <v>59553.322999999997</v>
          </cell>
        </row>
        <row r="330">
          <cell r="AU330">
            <v>47391.669000000002</v>
          </cell>
          <cell r="AX330">
            <v>249780.21799999999</v>
          </cell>
          <cell r="BA330">
            <v>59383.650999999998</v>
          </cell>
        </row>
        <row r="331">
          <cell r="AU331">
            <v>44128.298000000003</v>
          </cell>
          <cell r="AX331">
            <v>251338.359</v>
          </cell>
          <cell r="BA331">
            <v>62986.118999999999</v>
          </cell>
        </row>
        <row r="332">
          <cell r="AU332">
            <v>46134.951999999997</v>
          </cell>
          <cell r="AX332">
            <v>261430.052</v>
          </cell>
          <cell r="BA332">
            <v>64521.154000000002</v>
          </cell>
        </row>
        <row r="333">
          <cell r="AU333">
            <v>42111.550999999999</v>
          </cell>
          <cell r="AX333">
            <v>256630.21100000001</v>
          </cell>
          <cell r="BA333">
            <v>65445.690999999999</v>
          </cell>
        </row>
        <row r="334">
          <cell r="AU334">
            <v>44131.845999999998</v>
          </cell>
          <cell r="AX334">
            <v>274905.57500000001</v>
          </cell>
          <cell r="BA334">
            <v>67271.525999999998</v>
          </cell>
        </row>
        <row r="335">
          <cell r="AU335">
            <v>46352.086000000003</v>
          </cell>
          <cell r="AX335">
            <v>276342.10200000001</v>
          </cell>
          <cell r="BA335">
            <v>74928.857999999993</v>
          </cell>
        </row>
        <row r="336">
          <cell r="AU336">
            <v>45230.896000000001</v>
          </cell>
          <cell r="AX336">
            <v>267034.37800000003</v>
          </cell>
          <cell r="BA336">
            <v>72971.092000000004</v>
          </cell>
        </row>
        <row r="337">
          <cell r="AU337">
            <v>43046.538999999997</v>
          </cell>
          <cell r="AX337">
            <v>279313.14600000001</v>
          </cell>
          <cell r="BA337">
            <v>70998.555999999997</v>
          </cell>
        </row>
        <row r="338">
          <cell r="AU338">
            <v>47170.775999999998</v>
          </cell>
          <cell r="AX338">
            <v>277410.527</v>
          </cell>
          <cell r="BA338">
            <v>77257.535999999993</v>
          </cell>
        </row>
        <row r="339">
          <cell r="AU339">
            <v>40108.088000000003</v>
          </cell>
          <cell r="AX339">
            <v>274356.50900000002</v>
          </cell>
          <cell r="BA339">
            <v>78355.517000000007</v>
          </cell>
        </row>
        <row r="340">
          <cell r="AU340">
            <v>41654.89</v>
          </cell>
          <cell r="AX340">
            <v>289955.98700000002</v>
          </cell>
          <cell r="BA340">
            <v>70402.816000000006</v>
          </cell>
        </row>
        <row r="341">
          <cell r="AU341">
            <v>43032.012999999999</v>
          </cell>
          <cell r="AX341">
            <v>291113.71299999999</v>
          </cell>
          <cell r="BA341">
            <v>75332.119000000006</v>
          </cell>
        </row>
        <row r="342">
          <cell r="AU342">
            <v>41690.936000000002</v>
          </cell>
          <cell r="AX342">
            <v>285100.58</v>
          </cell>
          <cell r="BA342">
            <v>74853.752999999997</v>
          </cell>
        </row>
        <row r="343">
          <cell r="AU343">
            <v>46180.754999999997</v>
          </cell>
          <cell r="AX343">
            <v>300645.57900000003</v>
          </cell>
          <cell r="BA343">
            <v>78040.808999999994</v>
          </cell>
        </row>
        <row r="344">
          <cell r="AU344">
            <v>48386.851999999999</v>
          </cell>
          <cell r="AX344">
            <v>292410.18599999999</v>
          </cell>
          <cell r="BA344">
            <v>78708.620999999999</v>
          </cell>
        </row>
        <row r="345">
          <cell r="AU345">
            <v>52127.998</v>
          </cell>
          <cell r="AX345">
            <v>296186.75599999999</v>
          </cell>
          <cell r="BA345">
            <v>78738.607000000004</v>
          </cell>
        </row>
        <row r="346">
          <cell r="AU346">
            <v>53723.536999999997</v>
          </cell>
          <cell r="AX346">
            <v>304217.19099999999</v>
          </cell>
          <cell r="BA346">
            <v>81819.28</v>
          </cell>
        </row>
        <row r="347">
          <cell r="AU347">
            <v>52021.178999999996</v>
          </cell>
          <cell r="AX347">
            <v>312479.42499999999</v>
          </cell>
          <cell r="BA347">
            <v>79519.692999999999</v>
          </cell>
        </row>
        <row r="348">
          <cell r="AU348">
            <v>48620.743000000002</v>
          </cell>
          <cell r="AX348">
            <v>304026.29300000001</v>
          </cell>
          <cell r="BA348">
            <v>76181.307000000001</v>
          </cell>
        </row>
        <row r="349">
          <cell r="AU349">
            <v>49840.783000000003</v>
          </cell>
          <cell r="AX349">
            <v>326803.614</v>
          </cell>
          <cell r="BA349">
            <v>77276.228000000003</v>
          </cell>
        </row>
        <row r="350">
          <cell r="AU350">
            <v>53588.332999999999</v>
          </cell>
          <cell r="AX350">
            <v>323333.12400000001</v>
          </cell>
          <cell r="BA350">
            <v>80522.832999999999</v>
          </cell>
        </row>
        <row r="351">
          <cell r="AU351">
            <v>51930.144</v>
          </cell>
          <cell r="AX351">
            <v>330344.67499999999</v>
          </cell>
          <cell r="BA351">
            <v>74914.740000000005</v>
          </cell>
        </row>
        <row r="352">
          <cell r="AU352">
            <v>54107.235999999997</v>
          </cell>
          <cell r="AX352">
            <v>335341.408</v>
          </cell>
          <cell r="BA352">
            <v>88305.945000000007</v>
          </cell>
        </row>
        <row r="353">
          <cell r="AU353">
            <v>58187.285000000003</v>
          </cell>
          <cell r="AX353">
            <v>337089.41100000002</v>
          </cell>
          <cell r="BA353">
            <v>88061.724000000002</v>
          </cell>
        </row>
        <row r="354">
          <cell r="AU354">
            <v>58098.108</v>
          </cell>
          <cell r="AX354">
            <v>346562.85499999998</v>
          </cell>
          <cell r="BA354">
            <v>87485.577000000005</v>
          </cell>
        </row>
        <row r="355">
          <cell r="AU355">
            <v>60896.6</v>
          </cell>
          <cell r="AX355">
            <v>354660.89199999999</v>
          </cell>
          <cell r="BA355">
            <v>86852.926000000007</v>
          </cell>
        </row>
        <row r="356">
          <cell r="AU356">
            <v>63175.631000000001</v>
          </cell>
          <cell r="AX356">
            <v>347963.76500000001</v>
          </cell>
          <cell r="BA356">
            <v>91310.524999999994</v>
          </cell>
        </row>
        <row r="357">
          <cell r="AU357">
            <v>63111.864999999998</v>
          </cell>
          <cell r="AX357">
            <v>346189.16899999999</v>
          </cell>
          <cell r="BA357">
            <v>86754.514999999999</v>
          </cell>
        </row>
        <row r="358">
          <cell r="AU358">
            <v>62615.832000000002</v>
          </cell>
          <cell r="AX358">
            <v>352025.28399999999</v>
          </cell>
          <cell r="BA358">
            <v>80723.525999999998</v>
          </cell>
        </row>
        <row r="359">
          <cell r="AU359">
            <v>64881.135999999999</v>
          </cell>
          <cell r="AX359">
            <v>349339.41899999999</v>
          </cell>
          <cell r="BA359">
            <v>77634.013000000006</v>
          </cell>
        </row>
        <row r="360">
          <cell r="AU360">
            <v>63922.862000000001</v>
          </cell>
          <cell r="AX360">
            <v>350108.37800000003</v>
          </cell>
          <cell r="BA360">
            <v>76442.593999999997</v>
          </cell>
        </row>
        <row r="361">
          <cell r="AU361">
            <v>65765.277000000002</v>
          </cell>
          <cell r="AX361">
            <v>349804.46</v>
          </cell>
          <cell r="BA361">
            <v>72660.043999999994</v>
          </cell>
        </row>
        <row r="362">
          <cell r="AU362">
            <v>67839.789999999994</v>
          </cell>
          <cell r="AX362">
            <v>358978.859</v>
          </cell>
          <cell r="BA362">
            <v>76802.588000000003</v>
          </cell>
        </row>
        <row r="363">
          <cell r="AU363">
            <v>62464.635999999999</v>
          </cell>
          <cell r="AX363">
            <v>358006.12</v>
          </cell>
          <cell r="BA363">
            <v>75457.966</v>
          </cell>
        </row>
        <row r="364">
          <cell r="AU364">
            <v>66821.695999999996</v>
          </cell>
          <cell r="AX364">
            <v>365094.103</v>
          </cell>
          <cell r="BA364">
            <v>75751.548999999999</v>
          </cell>
        </row>
        <row r="365">
          <cell r="AU365">
            <v>61940.500999999997</v>
          </cell>
          <cell r="AX365">
            <v>368158.06300000002</v>
          </cell>
          <cell r="BA365">
            <v>75446.505000000005</v>
          </cell>
        </row>
        <row r="366">
          <cell r="AU366">
            <v>58608.156000000003</v>
          </cell>
          <cell r="AX366">
            <v>369033.62800000003</v>
          </cell>
          <cell r="BA366">
            <v>73360.572</v>
          </cell>
        </row>
        <row r="367">
          <cell r="AU367">
            <v>68433.093999999997</v>
          </cell>
          <cell r="AX367">
            <v>368083.23700000002</v>
          </cell>
          <cell r="BA367">
            <v>78801.960000000006</v>
          </cell>
        </row>
        <row r="368">
          <cell r="AU368">
            <v>67066.875</v>
          </cell>
          <cell r="AX368">
            <v>372291.141</v>
          </cell>
          <cell r="BA368">
            <v>77502.918999999994</v>
          </cell>
        </row>
        <row r="369">
          <cell r="AU369">
            <v>61463.053</v>
          </cell>
          <cell r="AX369">
            <v>367415.63400000002</v>
          </cell>
          <cell r="BA369">
            <v>75870.375</v>
          </cell>
        </row>
        <row r="370">
          <cell r="AU370">
            <v>67280.180999999997</v>
          </cell>
          <cell r="AX370">
            <v>371461.57500000001</v>
          </cell>
          <cell r="BA370">
            <v>69548.095000000001</v>
          </cell>
        </row>
        <row r="371">
          <cell r="AU371">
            <v>65200.396999999997</v>
          </cell>
          <cell r="AX371">
            <v>373225.29100000003</v>
          </cell>
          <cell r="BA371">
            <v>78805.89</v>
          </cell>
        </row>
        <row r="372">
          <cell r="AU372">
            <v>61242.552000000003</v>
          </cell>
          <cell r="AX372">
            <v>367162.598</v>
          </cell>
          <cell r="BA372">
            <v>77470.956999999995</v>
          </cell>
        </row>
        <row r="373">
          <cell r="AU373">
            <v>58134.438999999998</v>
          </cell>
          <cell r="AX373">
            <v>364763.14299999998</v>
          </cell>
          <cell r="BA373">
            <v>79025.481</v>
          </cell>
        </row>
        <row r="374">
          <cell r="AU374">
            <v>63052.517999999996</v>
          </cell>
          <cell r="AX374">
            <v>369281.25699999998</v>
          </cell>
          <cell r="BA374">
            <v>79304.827000000005</v>
          </cell>
        </row>
        <row r="375">
          <cell r="AU375">
            <v>59503.896999999997</v>
          </cell>
          <cell r="AX375">
            <v>372586.239</v>
          </cell>
          <cell r="BA375">
            <v>76562.505999999994</v>
          </cell>
        </row>
        <row r="376">
          <cell r="AU376">
            <v>60352.485999999997</v>
          </cell>
          <cell r="AX376">
            <v>373119.05900000001</v>
          </cell>
          <cell r="BA376">
            <v>77826.729000000007</v>
          </cell>
        </row>
        <row r="377">
          <cell r="AU377">
            <v>65121.417999999998</v>
          </cell>
          <cell r="AX377">
            <v>376645.01500000001</v>
          </cell>
          <cell r="BA377">
            <v>77964.417000000001</v>
          </cell>
        </row>
        <row r="378">
          <cell r="AU378">
            <v>56535.368000000002</v>
          </cell>
          <cell r="AX378">
            <v>377446.55099999998</v>
          </cell>
          <cell r="BA378">
            <v>83361.724000000002</v>
          </cell>
        </row>
      </sheetData>
      <sheetData sheetId="13">
        <row r="78">
          <cell r="E78">
            <v>75451.828342000008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5"/>
  <sheetViews>
    <sheetView workbookViewId="0">
      <pane xSplit="1" ySplit="2" topLeftCell="B272" activePane="bottomRight" state="frozen"/>
      <selection pane="topRight" activeCell="B1" sqref="B1"/>
      <selection pane="bottomLeft" activeCell="A3" sqref="A3"/>
      <selection pane="bottomRight" activeCell="G301" sqref="G301"/>
    </sheetView>
  </sheetViews>
  <sheetFormatPr defaultRowHeight="15"/>
  <cols>
    <col min="1" max="1" width="21.7109375" bestFit="1" customWidth="1"/>
    <col min="5" max="5" width="10.5703125" customWidth="1"/>
  </cols>
  <sheetData>
    <row r="1" spans="1:7">
      <c r="A1" s="2" t="s">
        <v>6</v>
      </c>
      <c r="B1" s="3" t="s">
        <v>0</v>
      </c>
      <c r="C1" s="3" t="s">
        <v>3</v>
      </c>
      <c r="D1" s="3" t="s">
        <v>1</v>
      </c>
      <c r="E1" s="3" t="s">
        <v>4</v>
      </c>
      <c r="F1" s="3" t="s">
        <v>2</v>
      </c>
      <c r="G1" s="3" t="s">
        <v>5</v>
      </c>
    </row>
    <row r="3" spans="1:7">
      <c r="A3" s="1">
        <v>33970</v>
      </c>
      <c r="B3" s="4">
        <f>'[1]Summary Accounts Banking System'!$AM4</f>
        <v>8893.1</v>
      </c>
      <c r="C3" s="4">
        <f>'[1]Summary Accounts Banking System'!$AI4</f>
        <v>8547.7000000000007</v>
      </c>
      <c r="D3" s="4">
        <f>'[1]Summary Accounts Banking System'!$AN4</f>
        <v>23139.7</v>
      </c>
      <c r="E3" s="4">
        <f>'[1]Summary Accounts Banking System'!$AH4</f>
        <v>27848.800000000003</v>
      </c>
      <c r="F3" s="4">
        <f>'[1]Summary Accounts Banking System'!$AO4</f>
        <v>26226.600000000002</v>
      </c>
      <c r="G3" s="4">
        <f>'[1]Summary Accounts Banking System'!$AG4</f>
        <v>23139.7</v>
      </c>
    </row>
    <row r="4" spans="1:7">
      <c r="A4" s="1">
        <v>34001</v>
      </c>
      <c r="B4" s="4">
        <f>'[1]Summary Accounts Banking System'!$AM5</f>
        <v>9127.1</v>
      </c>
      <c r="C4" s="4">
        <f>'[1]Summary Accounts Banking System'!$AI5</f>
        <v>8216.4</v>
      </c>
      <c r="D4" s="4">
        <f>'[1]Summary Accounts Banking System'!$AN5</f>
        <v>23646.400000000001</v>
      </c>
      <c r="E4" s="4">
        <f>'[1]Summary Accounts Banking System'!$AH5</f>
        <v>28483.600000000002</v>
      </c>
      <c r="F4" s="4">
        <f>'[1]Summary Accounts Banking System'!$AO5</f>
        <v>26766.800000000003</v>
      </c>
      <c r="G4" s="4">
        <f>'[1]Summary Accounts Banking System'!$AG5</f>
        <v>23646.399999999998</v>
      </c>
    </row>
    <row r="5" spans="1:7">
      <c r="A5" s="1">
        <v>34029</v>
      </c>
      <c r="B5" s="4">
        <f>'[1]Summary Accounts Banking System'!$AM6</f>
        <v>9572.1</v>
      </c>
      <c r="C5" s="4">
        <f>'[1]Summary Accounts Banking System'!$AI6</f>
        <v>8875.1</v>
      </c>
      <c r="D5" s="4">
        <f>'[1]Summary Accounts Banking System'!$AN6</f>
        <v>23993.199999999997</v>
      </c>
      <c r="E5" s="4">
        <f>'[1]Summary Accounts Banking System'!$AH6</f>
        <v>29810.999999999996</v>
      </c>
      <c r="F5" s="4">
        <f>'[1]Summary Accounts Banking System'!$AO6</f>
        <v>27486.199999999997</v>
      </c>
      <c r="G5" s="4">
        <f>'[1]Summary Accounts Banking System'!$AG6</f>
        <v>23993.199999999997</v>
      </c>
    </row>
    <row r="6" spans="1:7">
      <c r="A6" s="1">
        <v>34060</v>
      </c>
      <c r="B6" s="4">
        <f>'[1]Summary Accounts Banking System'!$AM7</f>
        <v>9874.5999999999985</v>
      </c>
      <c r="C6" s="4">
        <f>'[1]Summary Accounts Banking System'!$AI7</f>
        <v>10008.5</v>
      </c>
      <c r="D6" s="4">
        <f>'[1]Summary Accounts Banking System'!$AN7</f>
        <v>25376.3</v>
      </c>
      <c r="E6" s="4">
        <f>'[1]Summary Accounts Banking System'!$AH7</f>
        <v>31837.5</v>
      </c>
      <c r="F6" s="4">
        <f>'[1]Summary Accounts Banking System'!$AO7</f>
        <v>28923.7</v>
      </c>
      <c r="G6" s="4">
        <f>'[1]Summary Accounts Banking System'!$AG7</f>
        <v>25376.3</v>
      </c>
    </row>
    <row r="7" spans="1:7">
      <c r="A7" s="1">
        <v>34090</v>
      </c>
      <c r="B7" s="4">
        <f>'[1]Summary Accounts Banking System'!$AM8</f>
        <v>9870.2999999999993</v>
      </c>
      <c r="C7" s="4">
        <f>'[1]Summary Accounts Banking System'!$AI8</f>
        <v>9260.7000000000007</v>
      </c>
      <c r="D7" s="4">
        <f>'[1]Summary Accounts Banking System'!$AN8</f>
        <v>25797</v>
      </c>
      <c r="E7" s="4">
        <f>'[1]Summary Accounts Banking System'!$AH8</f>
        <v>32128</v>
      </c>
      <c r="F7" s="4">
        <f>'[1]Summary Accounts Banking System'!$AO8</f>
        <v>29265</v>
      </c>
      <c r="G7" s="4">
        <f>'[1]Summary Accounts Banking System'!$AG8</f>
        <v>25797</v>
      </c>
    </row>
    <row r="8" spans="1:7">
      <c r="A8" s="1">
        <v>34121</v>
      </c>
      <c r="B8" s="4">
        <f>'[1]Summary Accounts Banking System'!$AM9</f>
        <v>9262.2000000000007</v>
      </c>
      <c r="C8" s="4">
        <f>'[1]Summary Accounts Banking System'!$AI9</f>
        <v>8921</v>
      </c>
      <c r="D8" s="4">
        <f>'[1]Summary Accounts Banking System'!$AN9</f>
        <v>25221.300000000003</v>
      </c>
      <c r="E8" s="4">
        <f>'[1]Summary Accounts Banking System'!$AH9</f>
        <v>32415.800000000003</v>
      </c>
      <c r="F8" s="4">
        <f>'[1]Summary Accounts Banking System'!$AO9</f>
        <v>28841.9</v>
      </c>
      <c r="G8" s="4">
        <f>'[1]Summary Accounts Banking System'!$AG9</f>
        <v>25221.3</v>
      </c>
    </row>
    <row r="9" spans="1:7">
      <c r="A9" s="1">
        <v>34151</v>
      </c>
      <c r="B9" s="4">
        <f>'[1]Summary Accounts Banking System'!$AM10</f>
        <v>10699.5</v>
      </c>
      <c r="C9" s="4">
        <f>'[1]Summary Accounts Banking System'!$AI10</f>
        <v>10796.6</v>
      </c>
      <c r="D9" s="4">
        <f>'[1]Summary Accounts Banking System'!$AN10</f>
        <v>27344.799999999999</v>
      </c>
      <c r="E9" s="4">
        <f>'[1]Summary Accounts Banking System'!$AH10</f>
        <v>34995.599999999999</v>
      </c>
      <c r="F9" s="4">
        <f>'[1]Summary Accounts Banking System'!$AO10</f>
        <v>30993.399999999998</v>
      </c>
      <c r="G9" s="4">
        <f>'[1]Summary Accounts Banking System'!$AG10</f>
        <v>27344.799999999999</v>
      </c>
    </row>
    <row r="10" spans="1:7">
      <c r="A10" s="1">
        <v>34182</v>
      </c>
      <c r="B10" s="4">
        <f>'[1]Summary Accounts Banking System'!$AM11</f>
        <v>10848.4</v>
      </c>
      <c r="C10" s="4">
        <f>'[1]Summary Accounts Banking System'!$AI11</f>
        <v>10832.1</v>
      </c>
      <c r="D10" s="4">
        <f>'[1]Summary Accounts Banking System'!$AN11</f>
        <v>27160.1</v>
      </c>
      <c r="E10" s="4">
        <f>'[1]Summary Accounts Banking System'!$AH11</f>
        <v>35051.5</v>
      </c>
      <c r="F10" s="4">
        <f>'[1]Summary Accounts Banking System'!$AO11</f>
        <v>30918.399999999998</v>
      </c>
      <c r="G10" s="4">
        <f>'[1]Summary Accounts Banking System'!$AG11</f>
        <v>27160.1</v>
      </c>
    </row>
    <row r="11" spans="1:7">
      <c r="A11" s="1">
        <v>34213</v>
      </c>
      <c r="B11" s="4">
        <f>'[1]Summary Accounts Banking System'!$AM12</f>
        <v>10515.8</v>
      </c>
      <c r="C11" s="4">
        <f>'[1]Summary Accounts Banking System'!$AI12</f>
        <v>10391.4</v>
      </c>
      <c r="D11" s="4">
        <f>'[1]Summary Accounts Banking System'!$AN12</f>
        <v>27092.299999999996</v>
      </c>
      <c r="E11" s="4">
        <f>'[1]Summary Accounts Banking System'!$AH12</f>
        <v>34980.999999999993</v>
      </c>
      <c r="F11" s="4">
        <f>'[1]Summary Accounts Banking System'!$AO12</f>
        <v>31209.199999999997</v>
      </c>
      <c r="G11" s="4">
        <f>'[1]Summary Accounts Banking System'!$AG12</f>
        <v>27092.299999999996</v>
      </c>
    </row>
    <row r="12" spans="1:7">
      <c r="A12" s="1">
        <v>34243</v>
      </c>
      <c r="B12" s="4">
        <f>'[1]Summary Accounts Banking System'!$AM13</f>
        <v>10662.4</v>
      </c>
      <c r="C12" s="4">
        <f>'[1]Summary Accounts Banking System'!$AI13</f>
        <v>10398.700000000001</v>
      </c>
      <c r="D12" s="4">
        <f>'[1]Summary Accounts Banking System'!$AN13</f>
        <v>28312.7</v>
      </c>
      <c r="E12" s="4">
        <f>'[1]Summary Accounts Banking System'!$AH13</f>
        <v>36332</v>
      </c>
      <c r="F12" s="4">
        <f>'[1]Summary Accounts Banking System'!$AO13</f>
        <v>32379.7</v>
      </c>
      <c r="G12" s="4">
        <f>'[1]Summary Accounts Banking System'!$AG13</f>
        <v>28312.7</v>
      </c>
    </row>
    <row r="13" spans="1:7">
      <c r="A13" s="1">
        <v>34274</v>
      </c>
      <c r="B13" s="4">
        <f>'[1]Summary Accounts Banking System'!$AM14</f>
        <v>10830.1</v>
      </c>
      <c r="C13" s="4">
        <f>'[1]Summary Accounts Banking System'!$AI14</f>
        <v>10575.5</v>
      </c>
      <c r="D13" s="4">
        <f>'[1]Summary Accounts Banking System'!$AN14</f>
        <v>28357</v>
      </c>
      <c r="E13" s="4">
        <f>'[1]Summary Accounts Banking System'!$AH14</f>
        <v>37250.1</v>
      </c>
      <c r="F13" s="4">
        <f>'[1]Summary Accounts Banking System'!$AO14</f>
        <v>32857.1</v>
      </c>
      <c r="G13" s="4">
        <f>'[1]Summary Accounts Banking System'!$AG14</f>
        <v>28357</v>
      </c>
    </row>
    <row r="14" spans="1:7">
      <c r="A14" s="1">
        <v>34304</v>
      </c>
      <c r="B14" s="4">
        <f>'[1]Summary Accounts Banking System'!$AM15</f>
        <v>12050.6</v>
      </c>
      <c r="C14" s="4">
        <f>'[1]Summary Accounts Banking System'!$AI15</f>
        <v>12270.6</v>
      </c>
      <c r="D14" s="4">
        <f>'[1]Summary Accounts Banking System'!$AN15</f>
        <v>29927.100000000002</v>
      </c>
      <c r="E14" s="4">
        <f>'[1]Summary Accounts Banking System'!$AH15</f>
        <v>39268.700000000004</v>
      </c>
      <c r="F14" s="4">
        <f>'[1]Summary Accounts Banking System'!$AO15</f>
        <v>34743.100000000006</v>
      </c>
      <c r="G14" s="4">
        <f>'[1]Summary Accounts Banking System'!$AG15</f>
        <v>29927.1</v>
      </c>
    </row>
    <row r="15" spans="1:7">
      <c r="A15" s="1">
        <v>34335</v>
      </c>
      <c r="B15" s="4">
        <f>'[1]Summary Accounts Banking System'!$AM16</f>
        <v>11802.2</v>
      </c>
      <c r="C15" s="4">
        <f>'[1]Summary Accounts Banking System'!$AI16</f>
        <v>11965.2</v>
      </c>
      <c r="D15" s="4">
        <f>'[1]Summary Accounts Banking System'!$AN16</f>
        <v>29963.7</v>
      </c>
      <c r="E15" s="4">
        <f>'[1]Summary Accounts Banking System'!$AH16</f>
        <v>39689.9</v>
      </c>
      <c r="F15" s="4">
        <f>'[1]Summary Accounts Banking System'!$AO16</f>
        <v>34919.599999999999</v>
      </c>
      <c r="G15" s="4">
        <f>'[1]Summary Accounts Banking System'!$AG16</f>
        <v>29963.7</v>
      </c>
    </row>
    <row r="16" spans="1:7">
      <c r="A16" s="1">
        <v>34366</v>
      </c>
      <c r="B16" s="4">
        <f>'[1]Summary Accounts Banking System'!$AM17</f>
        <v>12013.099999999999</v>
      </c>
      <c r="C16" s="4">
        <f>'[1]Summary Accounts Banking System'!$AI17</f>
        <v>12073.5</v>
      </c>
      <c r="D16" s="4">
        <f>'[1]Summary Accounts Banking System'!$AN17</f>
        <v>30019.599999999999</v>
      </c>
      <c r="E16" s="4">
        <f>'[1]Summary Accounts Banking System'!$AH17</f>
        <v>41447.899999999994</v>
      </c>
      <c r="F16" s="4">
        <f>'[1]Summary Accounts Banking System'!$AO17</f>
        <v>35270.1</v>
      </c>
      <c r="G16" s="4">
        <f>'[1]Summary Accounts Banking System'!$AG17</f>
        <v>30019.600000000002</v>
      </c>
    </row>
    <row r="17" spans="1:7">
      <c r="A17" s="1">
        <v>34394</v>
      </c>
      <c r="B17" s="4">
        <f>'[1]Summary Accounts Banking System'!$AM18</f>
        <v>12385.3</v>
      </c>
      <c r="C17" s="4">
        <f>'[1]Summary Accounts Banking System'!$AI18</f>
        <v>12075</v>
      </c>
      <c r="D17" s="4">
        <f>'[1]Summary Accounts Banking System'!$AN18</f>
        <v>30483.5</v>
      </c>
      <c r="E17" s="4">
        <f>'[1]Summary Accounts Banking System'!$AH18</f>
        <v>42758.1</v>
      </c>
      <c r="F17" s="4">
        <f>'[1]Summary Accounts Banking System'!$AO18</f>
        <v>36412.1</v>
      </c>
      <c r="G17" s="4">
        <f>'[1]Summary Accounts Banking System'!$AG18</f>
        <v>30483.5</v>
      </c>
    </row>
    <row r="18" spans="1:7">
      <c r="A18" s="1">
        <v>34425</v>
      </c>
      <c r="B18" s="4">
        <f>'[1]Summary Accounts Banking System'!$AM19</f>
        <v>13090.699999999999</v>
      </c>
      <c r="C18" s="4">
        <f>'[1]Summary Accounts Banking System'!$AI19</f>
        <v>13860.7</v>
      </c>
      <c r="D18" s="4">
        <f>'[1]Summary Accounts Banking System'!$AN19</f>
        <v>32273.1</v>
      </c>
      <c r="E18" s="4">
        <f>'[1]Summary Accounts Banking System'!$AH19</f>
        <v>45596.899999999994</v>
      </c>
      <c r="F18" s="4">
        <f>'[1]Summary Accounts Banking System'!$AO19</f>
        <v>38242.199999999997</v>
      </c>
      <c r="G18" s="4">
        <f>'[1]Summary Accounts Banking System'!$AG19</f>
        <v>32273.1</v>
      </c>
    </row>
    <row r="19" spans="1:7">
      <c r="A19" s="1">
        <v>34455</v>
      </c>
      <c r="B19" s="4">
        <f>'[1]Summary Accounts Banking System'!$AM20</f>
        <v>12370.7</v>
      </c>
      <c r="C19" s="4">
        <f>'[1]Summary Accounts Banking System'!$AI20</f>
        <v>12057.7</v>
      </c>
      <c r="D19" s="4">
        <f>'[1]Summary Accounts Banking System'!$AN20</f>
        <v>31787</v>
      </c>
      <c r="E19" s="4">
        <f>'[1]Summary Accounts Banking System'!$AH20</f>
        <v>44776.7</v>
      </c>
      <c r="F19" s="4">
        <f>'[1]Summary Accounts Banking System'!$AO20</f>
        <v>38028.800000000003</v>
      </c>
      <c r="G19" s="4">
        <f>'[1]Summary Accounts Banking System'!$AG20</f>
        <v>31786.999999999996</v>
      </c>
    </row>
    <row r="20" spans="1:7">
      <c r="A20" s="1">
        <v>34486</v>
      </c>
      <c r="B20" s="4">
        <f>'[1]Summary Accounts Banking System'!$AM21</f>
        <v>12687.8</v>
      </c>
      <c r="C20" s="4">
        <f>'[1]Summary Accounts Banking System'!$AI21</f>
        <v>12524.2</v>
      </c>
      <c r="D20" s="4">
        <f>'[1]Summary Accounts Banking System'!$AN21</f>
        <v>31556.100000000002</v>
      </c>
      <c r="E20" s="4">
        <f>'[1]Summary Accounts Banking System'!$AH21</f>
        <v>46022.600000000006</v>
      </c>
      <c r="F20" s="4">
        <f>'[1]Summary Accounts Banking System'!$AO21</f>
        <v>38727.700000000004</v>
      </c>
      <c r="G20" s="4">
        <f>'[1]Summary Accounts Banking System'!$AG21</f>
        <v>31556.1</v>
      </c>
    </row>
    <row r="21" spans="1:7">
      <c r="A21" s="1">
        <v>34516</v>
      </c>
      <c r="B21" s="4">
        <f>'[1]Summary Accounts Banking System'!$AM22</f>
        <v>10574.900000000001</v>
      </c>
      <c r="C21" s="4">
        <f>'[1]Summary Accounts Banking System'!$AI22</f>
        <v>11469.1</v>
      </c>
      <c r="D21" s="4">
        <f>'[1]Summary Accounts Banking System'!$AN22</f>
        <v>31936.200000000004</v>
      </c>
      <c r="E21" s="4">
        <f>'[1]Summary Accounts Banking System'!$AH22</f>
        <v>47241.900000000009</v>
      </c>
      <c r="F21" s="4">
        <f>'[1]Summary Accounts Banking System'!$AO22</f>
        <v>38849.000000000007</v>
      </c>
      <c r="G21" s="4">
        <f>'[1]Summary Accounts Banking System'!$AG22</f>
        <v>31936.2</v>
      </c>
    </row>
    <row r="22" spans="1:7">
      <c r="A22" s="1">
        <v>34547</v>
      </c>
      <c r="B22" s="4">
        <f>'[1]Summary Accounts Banking System'!$AM23</f>
        <v>10583.3</v>
      </c>
      <c r="C22" s="4">
        <f>'[1]Summary Accounts Banking System'!$AI23</f>
        <v>11061.6</v>
      </c>
      <c r="D22" s="4">
        <f>'[1]Summary Accounts Banking System'!$AN23</f>
        <v>33255.5</v>
      </c>
      <c r="E22" s="4">
        <f>'[1]Summary Accounts Banking System'!$AH23</f>
        <v>47438</v>
      </c>
      <c r="F22" s="4">
        <f>'[1]Summary Accounts Banking System'!$AO23</f>
        <v>40620.199999999997</v>
      </c>
      <c r="G22" s="4">
        <f>'[1]Summary Accounts Banking System'!$AG23</f>
        <v>33255.5</v>
      </c>
    </row>
    <row r="23" spans="1:7">
      <c r="A23" s="1">
        <v>34578</v>
      </c>
      <c r="B23" s="4">
        <f>'[1]Summary Accounts Banking System'!$AM24</f>
        <v>11854</v>
      </c>
      <c r="C23" s="4">
        <f>'[1]Summary Accounts Banking System'!$AI24</f>
        <v>12360.1</v>
      </c>
      <c r="D23" s="4">
        <f>'[1]Summary Accounts Banking System'!$AN24</f>
        <v>33331</v>
      </c>
      <c r="E23" s="4">
        <f>'[1]Summary Accounts Banking System'!$AH24</f>
        <v>47916.9</v>
      </c>
      <c r="F23" s="4">
        <f>'[1]Summary Accounts Banking System'!$AO24</f>
        <v>41176.199999999997</v>
      </c>
      <c r="G23" s="4">
        <f>'[1]Summary Accounts Banking System'!$AG24</f>
        <v>33331</v>
      </c>
    </row>
    <row r="24" spans="1:7">
      <c r="A24" s="1">
        <v>34608</v>
      </c>
      <c r="B24" s="4">
        <f>'[1]Summary Accounts Banking System'!$AM25</f>
        <v>12444.9</v>
      </c>
      <c r="C24" s="4">
        <f>'[1]Summary Accounts Banking System'!$AI25</f>
        <v>12634</v>
      </c>
      <c r="D24" s="4">
        <f>'[1]Summary Accounts Banking System'!$AN25</f>
        <v>35793.599999999999</v>
      </c>
      <c r="E24" s="4">
        <f>'[1]Summary Accounts Banking System'!$AH25</f>
        <v>50540.7</v>
      </c>
      <c r="F24" s="4">
        <f>'[1]Summary Accounts Banking System'!$AO25</f>
        <v>43140.6</v>
      </c>
      <c r="G24" s="4">
        <f>'[1]Summary Accounts Banking System'!$AG25</f>
        <v>35793.599999999999</v>
      </c>
    </row>
    <row r="25" spans="1:7">
      <c r="A25" s="1">
        <v>34639</v>
      </c>
      <c r="B25" s="4">
        <f>'[1]Summary Accounts Banking System'!$AM26</f>
        <v>12662</v>
      </c>
      <c r="C25" s="4">
        <f>'[1]Summary Accounts Banking System'!$AI26</f>
        <v>12507.4</v>
      </c>
      <c r="D25" s="4">
        <f>'[1]Summary Accounts Banking System'!$AN26</f>
        <v>35625.599999999999</v>
      </c>
      <c r="E25" s="4">
        <f>'[1]Summary Accounts Banking System'!$AH26</f>
        <v>51836.5</v>
      </c>
      <c r="F25" s="4">
        <f>'[1]Summary Accounts Banking System'!$AO26</f>
        <v>43013.799999999996</v>
      </c>
      <c r="G25" s="4">
        <f>'[1]Summary Accounts Banking System'!$AG26</f>
        <v>35625.599999999999</v>
      </c>
    </row>
    <row r="26" spans="1:7">
      <c r="A26" s="1">
        <v>34669</v>
      </c>
      <c r="B26" s="4">
        <f>'[1]Summary Accounts Banking System'!$AM27</f>
        <v>14466.699999999999</v>
      </c>
      <c r="C26" s="4">
        <f>'[1]Summary Accounts Banking System'!$AI27</f>
        <v>15951.9</v>
      </c>
      <c r="D26" s="4">
        <f>'[1]Summary Accounts Banking System'!$AN27</f>
        <v>39470.6</v>
      </c>
      <c r="E26" s="4">
        <f>'[1]Summary Accounts Banking System'!$AH27</f>
        <v>55338</v>
      </c>
      <c r="F26" s="4">
        <f>'[1]Summary Accounts Banking System'!$AO27</f>
        <v>47409.799999999996</v>
      </c>
      <c r="G26" s="4">
        <f>'[1]Summary Accounts Banking System'!$AG27</f>
        <v>39470.6</v>
      </c>
    </row>
    <row r="27" spans="1:7">
      <c r="A27" s="1">
        <v>34700</v>
      </c>
      <c r="B27" s="4">
        <f>'[1]Summary Accounts Banking System'!$AM28</f>
        <v>13794.5</v>
      </c>
      <c r="C27" s="4">
        <f>'[1]Summary Accounts Banking System'!$AI28</f>
        <v>14404.4</v>
      </c>
      <c r="D27" s="4">
        <f>'[1]Summary Accounts Banking System'!$AN28</f>
        <v>39254</v>
      </c>
      <c r="E27" s="4">
        <f>'[1]Summary Accounts Banking System'!$AH28</f>
        <v>55294.3</v>
      </c>
      <c r="F27" s="4">
        <f>'[1]Summary Accounts Banking System'!$AO28</f>
        <v>46909.7</v>
      </c>
      <c r="G27" s="4">
        <f>'[1]Summary Accounts Banking System'!$AG28</f>
        <v>39254.000000000007</v>
      </c>
    </row>
    <row r="28" spans="1:7">
      <c r="A28" s="1">
        <v>34731</v>
      </c>
      <c r="B28" s="4">
        <f>'[1]Summary Accounts Banking System'!$AM29</f>
        <v>14118.7</v>
      </c>
      <c r="C28" s="4">
        <f>'[1]Summary Accounts Banking System'!$AI29</f>
        <v>15365.1</v>
      </c>
      <c r="D28" s="4">
        <f>'[1]Summary Accounts Banking System'!$AN29</f>
        <v>40003.4</v>
      </c>
      <c r="E28" s="4">
        <f>'[1]Summary Accounts Banking System'!$AH29</f>
        <v>55677.100000000006</v>
      </c>
      <c r="F28" s="4">
        <f>'[1]Summary Accounts Banking System'!$AO29</f>
        <v>47998.3</v>
      </c>
      <c r="G28" s="4">
        <f>'[1]Summary Accounts Banking System'!$AG29</f>
        <v>40003.4</v>
      </c>
    </row>
    <row r="29" spans="1:7">
      <c r="A29" s="1">
        <v>34759</v>
      </c>
      <c r="B29" s="4">
        <f>'[1]Summary Accounts Banking System'!$AM30</f>
        <v>14809.2</v>
      </c>
      <c r="C29" s="4">
        <f>'[1]Summary Accounts Banking System'!$AI30</f>
        <v>16266</v>
      </c>
      <c r="D29" s="4">
        <f>'[1]Summary Accounts Banking System'!$AN30</f>
        <v>42403.5</v>
      </c>
      <c r="E29" s="4">
        <f>'[1]Summary Accounts Banking System'!$AH30</f>
        <v>56969</v>
      </c>
      <c r="F29" s="4">
        <f>'[1]Summary Accounts Banking System'!$AO30</f>
        <v>50350</v>
      </c>
      <c r="G29" s="4">
        <f>'[1]Summary Accounts Banking System'!$AG30</f>
        <v>42403.5</v>
      </c>
    </row>
    <row r="30" spans="1:7">
      <c r="A30" s="1">
        <v>34790</v>
      </c>
      <c r="B30" s="4">
        <f>'[1]Summary Accounts Banking System'!$AM31</f>
        <v>15502.2</v>
      </c>
      <c r="C30" s="4">
        <f>'[1]Summary Accounts Banking System'!$AI31</f>
        <v>16699.099999999999</v>
      </c>
      <c r="D30" s="4">
        <f>'[1]Summary Accounts Banking System'!$AN31</f>
        <v>44290.700000000004</v>
      </c>
      <c r="E30" s="4">
        <f>'[1]Summary Accounts Banking System'!$AH31</f>
        <v>59446.600000000006</v>
      </c>
      <c r="F30" s="4">
        <f>'[1]Summary Accounts Banking System'!$AO31</f>
        <v>52718.200000000004</v>
      </c>
      <c r="G30" s="4">
        <f>'[1]Summary Accounts Banking System'!$AG31</f>
        <v>44290.700000000004</v>
      </c>
    </row>
    <row r="31" spans="1:7">
      <c r="A31" s="1">
        <v>34820</v>
      </c>
      <c r="B31" s="4">
        <f>'[1]Summary Accounts Banking System'!$AM32</f>
        <v>14823.7</v>
      </c>
      <c r="C31" s="4">
        <f>'[1]Summary Accounts Banking System'!$AI32</f>
        <v>15709.1</v>
      </c>
      <c r="D31" s="4">
        <f>'[1]Summary Accounts Banking System'!$AN32</f>
        <v>44023.600000000006</v>
      </c>
      <c r="E31" s="4">
        <f>'[1]Summary Accounts Banking System'!$AH32</f>
        <v>59138.100000000006</v>
      </c>
      <c r="F31" s="4">
        <f>'[1]Summary Accounts Banking System'!$AO32</f>
        <v>52921.900000000009</v>
      </c>
      <c r="G31" s="4">
        <f>'[1]Summary Accounts Banking System'!$AG32</f>
        <v>44023.6</v>
      </c>
    </row>
    <row r="32" spans="1:7">
      <c r="A32" s="1">
        <v>34851</v>
      </c>
      <c r="B32" s="4">
        <f>'[1]Summary Accounts Banking System'!$AM33</f>
        <v>15830</v>
      </c>
      <c r="C32" s="4">
        <f>'[1]Summary Accounts Banking System'!$AI33</f>
        <v>16852</v>
      </c>
      <c r="D32" s="4">
        <f>'[1]Summary Accounts Banking System'!$AN33</f>
        <v>46365.1</v>
      </c>
      <c r="E32" s="4">
        <f>'[1]Summary Accounts Banking System'!$AH33</f>
        <v>60847.7</v>
      </c>
      <c r="F32" s="4">
        <f>'[1]Summary Accounts Banking System'!$AO33</f>
        <v>55083.6</v>
      </c>
      <c r="G32" s="4">
        <f>'[1]Summary Accounts Banking System'!$AG33</f>
        <v>46365.099999999991</v>
      </c>
    </row>
    <row r="33" spans="1:7">
      <c r="A33" s="1">
        <v>34881</v>
      </c>
      <c r="B33" s="4">
        <f>'[1]Summary Accounts Banking System'!$AM34</f>
        <v>16083.5</v>
      </c>
      <c r="C33" s="4">
        <f>'[1]Summary Accounts Banking System'!$AI34</f>
        <v>16386.099999999999</v>
      </c>
      <c r="D33" s="4">
        <f>'[1]Summary Accounts Banking System'!$AN34</f>
        <v>48297.9</v>
      </c>
      <c r="E33" s="4">
        <f>'[1]Summary Accounts Banking System'!$AH34</f>
        <v>64480</v>
      </c>
      <c r="F33" s="4">
        <f>'[1]Summary Accounts Banking System'!$AO34</f>
        <v>56905.9</v>
      </c>
      <c r="G33" s="4">
        <f>'[1]Summary Accounts Banking System'!$AG34</f>
        <v>48297.899999999994</v>
      </c>
    </row>
    <row r="34" spans="1:7">
      <c r="A34" s="1">
        <v>34912</v>
      </c>
      <c r="B34" s="4">
        <f>'[1]Summary Accounts Banking System'!$AM35</f>
        <v>16375.699999999999</v>
      </c>
      <c r="C34" s="4">
        <f>'[1]Summary Accounts Banking System'!$AI35</f>
        <v>16694.3</v>
      </c>
      <c r="D34" s="4">
        <f>'[1]Summary Accounts Banking System'!$AN35</f>
        <v>48929.1</v>
      </c>
      <c r="E34" s="4">
        <f>'[1]Summary Accounts Banking System'!$AH35</f>
        <v>66119.100000000006</v>
      </c>
      <c r="F34" s="4">
        <f>'[1]Summary Accounts Banking System'!$AO35</f>
        <v>57869.7</v>
      </c>
      <c r="G34" s="4">
        <f>'[1]Summary Accounts Banking System'!$AG35</f>
        <v>48929.1</v>
      </c>
    </row>
    <row r="35" spans="1:7">
      <c r="A35" s="1">
        <v>34943</v>
      </c>
      <c r="B35" s="4">
        <f>'[1]Summary Accounts Banking System'!$AM36</f>
        <v>17190.2</v>
      </c>
      <c r="C35" s="4">
        <f>'[1]Summary Accounts Banking System'!$AI36</f>
        <v>18845.099999999999</v>
      </c>
      <c r="D35" s="4">
        <f>'[1]Summary Accounts Banking System'!$AN36</f>
        <v>49670.700000000004</v>
      </c>
      <c r="E35" s="4">
        <f>'[1]Summary Accounts Banking System'!$AH36</f>
        <v>67206.600000000006</v>
      </c>
      <c r="F35" s="4">
        <f>'[1]Summary Accounts Banking System'!$AO36</f>
        <v>57877.100000000006</v>
      </c>
      <c r="G35" s="4">
        <f>'[1]Summary Accounts Banking System'!$AG36</f>
        <v>49670.7</v>
      </c>
    </row>
    <row r="36" spans="1:7">
      <c r="A36" s="1">
        <v>34973</v>
      </c>
      <c r="B36" s="4">
        <f>'[1]Summary Accounts Banking System'!$AM37</f>
        <v>16632.300000000003</v>
      </c>
      <c r="C36" s="4">
        <f>'[1]Summary Accounts Banking System'!$AI37</f>
        <v>17030.400000000001</v>
      </c>
      <c r="D36" s="4">
        <f>'[1]Summary Accounts Banking System'!$AN37</f>
        <v>50710.700000000004</v>
      </c>
      <c r="E36" s="4">
        <f>'[1]Summary Accounts Banking System'!$AH37</f>
        <v>69905.200000000012</v>
      </c>
      <c r="F36" s="4">
        <f>'[1]Summary Accounts Banking System'!$AO37</f>
        <v>58656.000000000007</v>
      </c>
      <c r="G36" s="4">
        <f>'[1]Summary Accounts Banking System'!$AG37</f>
        <v>50710.7</v>
      </c>
    </row>
    <row r="37" spans="1:7">
      <c r="A37" s="1">
        <v>35004</v>
      </c>
      <c r="B37" s="4">
        <f>'[1]Summary Accounts Banking System'!$AM38</f>
        <v>16073.5</v>
      </c>
      <c r="C37" s="4">
        <f>'[1]Summary Accounts Banking System'!$AI38</f>
        <v>15629.9</v>
      </c>
      <c r="D37" s="4">
        <f>'[1]Summary Accounts Banking System'!$AN38</f>
        <v>49614</v>
      </c>
      <c r="E37" s="4">
        <f>'[1]Summary Accounts Banking System'!$AH38</f>
        <v>70265.8</v>
      </c>
      <c r="F37" s="4">
        <f>'[1]Summary Accounts Banking System'!$AO38</f>
        <v>57912.1</v>
      </c>
      <c r="G37" s="4">
        <f>'[1]Summary Accounts Banking System'!$AG38</f>
        <v>49614</v>
      </c>
    </row>
    <row r="38" spans="1:7">
      <c r="A38" s="1">
        <v>35034</v>
      </c>
      <c r="B38" s="4">
        <f>'[1]Summary Accounts Banking System'!$AM39</f>
        <v>19472</v>
      </c>
      <c r="C38" s="4">
        <f>'[1]Summary Accounts Banking System'!$AI39</f>
        <v>20535.099999999999</v>
      </c>
      <c r="D38" s="4">
        <f>'[1]Summary Accounts Banking System'!$AN39</f>
        <v>53514</v>
      </c>
      <c r="E38" s="4">
        <f>'[1]Summary Accounts Banking System'!$AH39</f>
        <v>74680.100000000006</v>
      </c>
      <c r="F38" s="4">
        <f>'[1]Summary Accounts Banking System'!$AO39</f>
        <v>62109.3</v>
      </c>
      <c r="G38" s="4">
        <f>'[1]Summary Accounts Banking System'!$AG39</f>
        <v>53514</v>
      </c>
    </row>
    <row r="39" spans="1:7">
      <c r="A39" s="1">
        <v>35065</v>
      </c>
      <c r="B39" s="4">
        <f>'[1]Summary Accounts Banking System'!$AM40</f>
        <v>17173.3</v>
      </c>
      <c r="C39" s="4">
        <f>'[1]Summary Accounts Banking System'!$AI40</f>
        <v>16823.2</v>
      </c>
      <c r="D39" s="4">
        <f>'[1]Summary Accounts Banking System'!$AN40</f>
        <v>51956.399999999994</v>
      </c>
      <c r="E39" s="4">
        <f>'[1]Summary Accounts Banking System'!$AH40</f>
        <v>72178</v>
      </c>
      <c r="F39" s="4">
        <f>'[1]Summary Accounts Banking System'!$AO40</f>
        <v>59980.099999999991</v>
      </c>
      <c r="G39" s="4">
        <f>'[1]Summary Accounts Banking System'!$AG40</f>
        <v>51956.399999999994</v>
      </c>
    </row>
    <row r="40" spans="1:7">
      <c r="A40" s="1">
        <v>35096</v>
      </c>
      <c r="B40" s="4">
        <f>'[1]Summary Accounts Banking System'!$AM41</f>
        <v>17191.099999999999</v>
      </c>
      <c r="C40" s="4">
        <f>'[1]Summary Accounts Banking System'!$AI41</f>
        <v>17249.099999999999</v>
      </c>
      <c r="D40" s="4">
        <f>'[1]Summary Accounts Banking System'!$AN41</f>
        <v>52395.099999999991</v>
      </c>
      <c r="E40" s="4">
        <f>'[1]Summary Accounts Banking System'!$AH41</f>
        <v>72797.299999999988</v>
      </c>
      <c r="F40" s="4">
        <f>'[1]Summary Accounts Banking System'!$AO41</f>
        <v>60506.399999999994</v>
      </c>
      <c r="G40" s="4">
        <f>'[1]Summary Accounts Banking System'!$AG41</f>
        <v>52395.1</v>
      </c>
    </row>
    <row r="41" spans="1:7">
      <c r="A41" s="1">
        <v>35125</v>
      </c>
      <c r="B41" s="4">
        <f>'[1]Summary Accounts Banking System'!$AM42</f>
        <v>18787.800000000003</v>
      </c>
      <c r="C41" s="4">
        <f>'[1]Summary Accounts Banking System'!$AI42</f>
        <v>20082</v>
      </c>
      <c r="D41" s="4">
        <f>'[1]Summary Accounts Banking System'!$AN42</f>
        <v>54026.400000000001</v>
      </c>
      <c r="E41" s="4">
        <f>'[1]Summary Accounts Banking System'!$AH42</f>
        <v>72778.899999999994</v>
      </c>
      <c r="F41" s="4">
        <f>'[1]Summary Accounts Banking System'!$AO42</f>
        <v>62500.3</v>
      </c>
      <c r="G41" s="4">
        <f>'[1]Summary Accounts Banking System'!$AG42</f>
        <v>54026.399999999994</v>
      </c>
    </row>
    <row r="42" spans="1:7">
      <c r="A42" s="1">
        <v>35156</v>
      </c>
      <c r="B42" s="4">
        <f>'[1]Summary Accounts Banking System'!$AM43</f>
        <v>20271.7</v>
      </c>
      <c r="C42" s="4">
        <f>'[1]Summary Accounts Banking System'!$AI43</f>
        <v>18282.599999999999</v>
      </c>
      <c r="D42" s="4">
        <f>'[1]Summary Accounts Banking System'!$AN43</f>
        <v>56478.100000000006</v>
      </c>
      <c r="E42" s="4">
        <f>'[1]Summary Accounts Banking System'!$AH43</f>
        <v>75704.3</v>
      </c>
      <c r="F42" s="4">
        <f>'[1]Summary Accounts Banking System'!$AO43</f>
        <v>64982.900000000009</v>
      </c>
      <c r="G42" s="4">
        <f>'[1]Summary Accounts Banking System'!$AG43</f>
        <v>56478.1</v>
      </c>
    </row>
    <row r="43" spans="1:7">
      <c r="A43" s="1">
        <v>35186</v>
      </c>
      <c r="B43" s="4">
        <f>'[1]Summary Accounts Banking System'!$AM44</f>
        <v>18960.599999999999</v>
      </c>
      <c r="C43" s="4">
        <f>'[1]Summary Accounts Banking System'!$AI44</f>
        <v>18914.7</v>
      </c>
      <c r="D43" s="4">
        <f>'[1]Summary Accounts Banking System'!$AN44</f>
        <v>55291.299999999996</v>
      </c>
      <c r="E43" s="4">
        <f>'[1]Summary Accounts Banking System'!$AH44</f>
        <v>73546.599999999991</v>
      </c>
      <c r="F43" s="4">
        <f>'[1]Summary Accounts Banking System'!$AO44</f>
        <v>63304.499999999993</v>
      </c>
      <c r="G43" s="4">
        <f>'[1]Summary Accounts Banking System'!$AG44</f>
        <v>55291.3</v>
      </c>
    </row>
    <row r="44" spans="1:7">
      <c r="A44" s="1">
        <v>35217</v>
      </c>
      <c r="B44" s="4">
        <f>'[1]Summary Accounts Banking System'!$AM45</f>
        <v>18980.7</v>
      </c>
      <c r="C44" s="4">
        <f>'[1]Summary Accounts Banking System'!$AI45</f>
        <v>19581.900000000001</v>
      </c>
      <c r="D44" s="4">
        <f>'[1]Summary Accounts Banking System'!$AN45</f>
        <v>55791.199999999997</v>
      </c>
      <c r="E44" s="4">
        <f>'[1]Summary Accounts Banking System'!$AH45</f>
        <v>72529.2</v>
      </c>
      <c r="F44" s="4">
        <f>'[1]Summary Accounts Banking System'!$AO45</f>
        <v>63962.899999999994</v>
      </c>
      <c r="G44" s="4">
        <f>'[1]Summary Accounts Banking System'!$AG45</f>
        <v>55791.199999999997</v>
      </c>
    </row>
    <row r="45" spans="1:7">
      <c r="A45" s="1">
        <v>35247</v>
      </c>
      <c r="B45" s="4">
        <f>'[1]Summary Accounts Banking System'!$AM46</f>
        <v>19433.400000000001</v>
      </c>
      <c r="C45" s="4">
        <f>'[1]Summary Accounts Banking System'!$AI46</f>
        <v>17418.099999999999</v>
      </c>
      <c r="D45" s="4">
        <f>'[1]Summary Accounts Banking System'!$AN46</f>
        <v>56942.3</v>
      </c>
      <c r="E45" s="4">
        <f>'[1]Summary Accounts Banking System'!$AH46</f>
        <v>73372.3</v>
      </c>
      <c r="F45" s="4">
        <f>'[1]Summary Accounts Banking System'!$AO46</f>
        <v>65038</v>
      </c>
      <c r="G45" s="4">
        <f>'[1]Summary Accounts Banking System'!$AG46</f>
        <v>56942.3</v>
      </c>
    </row>
    <row r="46" spans="1:7">
      <c r="A46" s="1">
        <v>35278</v>
      </c>
      <c r="B46" s="4">
        <f>'[1]Summary Accounts Banking System'!$AM47</f>
        <v>20115.199999999997</v>
      </c>
      <c r="C46" s="4">
        <f>'[1]Summary Accounts Banking System'!$AI47</f>
        <v>17942.2</v>
      </c>
      <c r="D46" s="4">
        <f>'[1]Summary Accounts Banking System'!$AN47</f>
        <v>57109.5</v>
      </c>
      <c r="E46" s="4">
        <f>'[1]Summary Accounts Banking System'!$AH47</f>
        <v>73501.3</v>
      </c>
      <c r="F46" s="4">
        <f>'[1]Summary Accounts Banking System'!$AO47</f>
        <v>65661.3</v>
      </c>
      <c r="G46" s="4">
        <f>'[1]Summary Accounts Banking System'!$AG47</f>
        <v>57109.499999999993</v>
      </c>
    </row>
    <row r="47" spans="1:7">
      <c r="A47" s="1">
        <v>35309</v>
      </c>
      <c r="B47" s="4">
        <f>'[1]Summary Accounts Banking System'!$AM48</f>
        <v>19788.3</v>
      </c>
      <c r="C47" s="4">
        <f>'[1]Summary Accounts Banking System'!$AI48</f>
        <v>18679.599999999999</v>
      </c>
      <c r="D47" s="4">
        <f>'[1]Summary Accounts Banking System'!$AN48</f>
        <v>57777.5</v>
      </c>
      <c r="E47" s="4">
        <f>'[1]Summary Accounts Banking System'!$AH48</f>
        <v>74077.5</v>
      </c>
      <c r="F47" s="4">
        <f>'[1]Summary Accounts Banking System'!$AO48</f>
        <v>66470.7</v>
      </c>
      <c r="G47" s="4">
        <f>'[1]Summary Accounts Banking System'!$AG48</f>
        <v>57777.5</v>
      </c>
    </row>
    <row r="48" spans="1:7">
      <c r="A48" s="1">
        <v>35339</v>
      </c>
      <c r="B48" s="4">
        <f>'[1]Summary Accounts Banking System'!$AM49</f>
        <v>19164.099999999999</v>
      </c>
      <c r="C48" s="4">
        <f>'[1]Summary Accounts Banking System'!$AI49</f>
        <v>17814.8</v>
      </c>
      <c r="D48" s="4">
        <f>'[1]Summary Accounts Banking System'!$AN49</f>
        <v>58839.8</v>
      </c>
      <c r="E48" s="4">
        <f>'[1]Summary Accounts Banking System'!$AH49</f>
        <v>74599.8</v>
      </c>
      <c r="F48" s="4">
        <f>'[1]Summary Accounts Banking System'!$AO49</f>
        <v>67122.2</v>
      </c>
      <c r="G48" s="4">
        <f>'[1]Summary Accounts Banking System'!$AG49</f>
        <v>58839.8</v>
      </c>
    </row>
    <row r="49" spans="1:7">
      <c r="A49" s="1">
        <v>35370</v>
      </c>
      <c r="B49" s="4">
        <f>'[1]Summary Accounts Banking System'!$AM50</f>
        <v>19727.7</v>
      </c>
      <c r="C49" s="4">
        <f>'[1]Summary Accounts Banking System'!$AI50</f>
        <v>19409.2</v>
      </c>
      <c r="D49" s="4">
        <f>'[1]Summary Accounts Banking System'!$AN50</f>
        <v>61102.000000000007</v>
      </c>
      <c r="E49" s="4">
        <f>'[1]Summary Accounts Banking System'!$AH50</f>
        <v>76420.900000000009</v>
      </c>
      <c r="F49" s="4">
        <f>'[1]Summary Accounts Banking System'!$AO50</f>
        <v>69837.700000000012</v>
      </c>
      <c r="G49" s="4">
        <f>'[1]Summary Accounts Banking System'!$AG50</f>
        <v>61102</v>
      </c>
    </row>
    <row r="50" spans="1:7">
      <c r="A50" s="1">
        <v>35400</v>
      </c>
      <c r="B50" s="4">
        <f>'[1]Summary Accounts Banking System'!$AM51</f>
        <v>21573.1</v>
      </c>
      <c r="C50" s="4">
        <f>'[1]Summary Accounts Banking System'!$AI51</f>
        <v>17301.900000000001</v>
      </c>
      <c r="D50" s="4">
        <f>'[1]Summary Accounts Banking System'!$AN51</f>
        <v>64159.100000000006</v>
      </c>
      <c r="E50" s="4">
        <f>'[1]Summary Accounts Banking System'!$AH51</f>
        <v>80001.600000000006</v>
      </c>
      <c r="F50" s="4">
        <f>'[1]Summary Accounts Banking System'!$AO51</f>
        <v>73421.400000000009</v>
      </c>
      <c r="G50" s="4">
        <f>'[1]Summary Accounts Banking System'!$AG51</f>
        <v>64159.1</v>
      </c>
    </row>
    <row r="51" spans="1:7">
      <c r="A51" s="1">
        <v>35431</v>
      </c>
      <c r="B51" s="4">
        <f>'[1]Summary Accounts Banking System'!$AM52</f>
        <v>21021.699999999997</v>
      </c>
      <c r="C51" s="4">
        <f>'[1]Summary Accounts Banking System'!$AI52</f>
        <v>22308.199999999997</v>
      </c>
      <c r="D51" s="4">
        <f>'[1]Summary Accounts Banking System'!$AN52</f>
        <v>63571.599999999991</v>
      </c>
      <c r="E51" s="4">
        <f>'[1]Summary Accounts Banking System'!$AH52</f>
        <v>78915.299999999988</v>
      </c>
      <c r="F51" s="4">
        <f>'[1]Summary Accounts Banking System'!$AO52</f>
        <v>72514.999999999985</v>
      </c>
      <c r="G51" s="4">
        <f>'[1]Summary Accounts Banking System'!$AG52</f>
        <v>63571.600000000006</v>
      </c>
    </row>
    <row r="52" spans="1:7">
      <c r="A52" s="1">
        <v>35462</v>
      </c>
      <c r="B52" s="4">
        <f>'[1]Summary Accounts Banking System'!$AM53</f>
        <v>21427.599999999999</v>
      </c>
      <c r="C52" s="4">
        <f>'[1]Summary Accounts Banking System'!$AI53</f>
        <v>23522.800000000003</v>
      </c>
      <c r="D52" s="4">
        <f>'[1]Summary Accounts Banking System'!$AN53</f>
        <v>65940.2</v>
      </c>
      <c r="E52" s="4">
        <f>'[1]Summary Accounts Banking System'!$AH53</f>
        <v>81503.099999999991</v>
      </c>
      <c r="F52" s="4">
        <f>'[1]Summary Accounts Banking System'!$AO53</f>
        <v>75191.599999999991</v>
      </c>
      <c r="G52" s="4">
        <f>'[1]Summary Accounts Banking System'!$AG53</f>
        <v>65940.2</v>
      </c>
    </row>
    <row r="53" spans="1:7">
      <c r="A53" s="1">
        <v>35490</v>
      </c>
      <c r="B53" s="4">
        <f>'[1]Summary Accounts Banking System'!$AM54</f>
        <v>22467.1</v>
      </c>
      <c r="C53" s="4">
        <f>'[1]Summary Accounts Banking System'!$AI54</f>
        <v>22659.200000000001</v>
      </c>
      <c r="D53" s="4">
        <f>'[1]Summary Accounts Banking System'!$AN54</f>
        <v>71211</v>
      </c>
      <c r="E53" s="4">
        <f>'[1]Summary Accounts Banking System'!$AH54</f>
        <v>88850.4</v>
      </c>
      <c r="F53" s="4">
        <f>'[1]Summary Accounts Banking System'!$AO54</f>
        <v>79895</v>
      </c>
      <c r="G53" s="4">
        <f>'[1]Summary Accounts Banking System'!$AG54</f>
        <v>71211</v>
      </c>
    </row>
    <row r="54" spans="1:7">
      <c r="A54" s="1">
        <v>35521</v>
      </c>
      <c r="B54" s="4">
        <f>'[1]Summary Accounts Banking System'!$AM55</f>
        <v>23219.9</v>
      </c>
      <c r="C54" s="4">
        <f>'[1]Summary Accounts Banking System'!$AI55</f>
        <v>22341.800000000003</v>
      </c>
      <c r="D54" s="4">
        <f>'[1]Summary Accounts Banking System'!$AN55</f>
        <v>70650.7</v>
      </c>
      <c r="E54" s="4">
        <f>'[1]Summary Accounts Banking System'!$AH55</f>
        <v>88692.9</v>
      </c>
      <c r="F54" s="4">
        <f>'[1]Summary Accounts Banking System'!$AO55</f>
        <v>79371.7</v>
      </c>
      <c r="G54" s="4">
        <f>'[1]Summary Accounts Banking System'!$AG55</f>
        <v>70650.7</v>
      </c>
    </row>
    <row r="55" spans="1:7">
      <c r="A55" s="1">
        <v>35551</v>
      </c>
      <c r="B55" s="4">
        <f>'[1]Summary Accounts Banking System'!$AM56</f>
        <v>23490.6</v>
      </c>
      <c r="C55" s="4">
        <f>'[1]Summary Accounts Banking System'!$AI56</f>
        <v>22665.599999999999</v>
      </c>
      <c r="D55" s="4">
        <f>'[1]Summary Accounts Banking System'!$AN56</f>
        <v>71138.799999999988</v>
      </c>
      <c r="E55" s="4">
        <f>'[1]Summary Accounts Banking System'!$AH56</f>
        <v>89026.599999999991</v>
      </c>
      <c r="F55" s="4">
        <f>'[1]Summary Accounts Banking System'!$AO56</f>
        <v>80166.999999999985</v>
      </c>
      <c r="G55" s="4">
        <f>'[1]Summary Accounts Banking System'!$AG56</f>
        <v>71138.799999999988</v>
      </c>
    </row>
    <row r="56" spans="1:7">
      <c r="A56" s="1">
        <v>35582</v>
      </c>
      <c r="B56" s="4">
        <f>'[1]Summary Accounts Banking System'!$AM57</f>
        <v>22476.7</v>
      </c>
      <c r="C56" s="4">
        <f>'[1]Summary Accounts Banking System'!$AI57</f>
        <v>22998.699999999997</v>
      </c>
      <c r="D56" s="4">
        <f>'[1]Summary Accounts Banking System'!$AN57</f>
        <v>69739.299999999988</v>
      </c>
      <c r="E56" s="4">
        <f>'[1]Summary Accounts Banking System'!$AH57</f>
        <v>88102.199999999983</v>
      </c>
      <c r="F56" s="4">
        <f>'[1]Summary Accounts Banking System'!$AO57</f>
        <v>78677.199999999983</v>
      </c>
      <c r="G56" s="4">
        <f>'[1]Summary Accounts Banking System'!$AG57</f>
        <v>69739.3</v>
      </c>
    </row>
    <row r="57" spans="1:7">
      <c r="A57" s="1">
        <v>35612</v>
      </c>
      <c r="B57" s="4">
        <f>'[1]Summary Accounts Banking System'!$AM58</f>
        <v>22996.7</v>
      </c>
      <c r="C57" s="4">
        <f>'[1]Summary Accounts Banking System'!$AI58</f>
        <v>23579.300000000003</v>
      </c>
      <c r="D57" s="4">
        <f>'[1]Summary Accounts Banking System'!$AN58</f>
        <v>71216.3</v>
      </c>
      <c r="E57" s="4">
        <f>'[1]Summary Accounts Banking System'!$AH58</f>
        <v>89905.8</v>
      </c>
      <c r="F57" s="4">
        <f>'[1]Summary Accounts Banking System'!$AO58</f>
        <v>80115.8</v>
      </c>
      <c r="G57" s="4">
        <f>'[1]Summary Accounts Banking System'!$AG58</f>
        <v>71216.3</v>
      </c>
    </row>
    <row r="58" spans="1:7">
      <c r="A58" s="1">
        <v>35643</v>
      </c>
      <c r="B58" s="4">
        <f>'[1]Summary Accounts Banking System'!$AM59</f>
        <v>22739.9</v>
      </c>
      <c r="C58" s="4">
        <f>'[1]Summary Accounts Banking System'!$AI59</f>
        <v>22749.9</v>
      </c>
      <c r="D58" s="4">
        <f>'[1]Summary Accounts Banking System'!$AN59</f>
        <v>71022.3</v>
      </c>
      <c r="E58" s="4">
        <f>'[1]Summary Accounts Banking System'!$AH59</f>
        <v>89932.1</v>
      </c>
      <c r="F58" s="4">
        <f>'[1]Summary Accounts Banking System'!$AO59</f>
        <v>79702</v>
      </c>
      <c r="G58" s="4">
        <f>'[1]Summary Accounts Banking System'!$AG59</f>
        <v>71022.3</v>
      </c>
    </row>
    <row r="59" spans="1:7">
      <c r="A59" s="1">
        <v>35674</v>
      </c>
      <c r="B59" s="4">
        <f>'[1]Summary Accounts Banking System'!$AM60</f>
        <v>22697.7</v>
      </c>
      <c r="C59" s="4">
        <f>'[1]Summary Accounts Banking System'!$AI60</f>
        <v>22664</v>
      </c>
      <c r="D59" s="4">
        <f>'[1]Summary Accounts Banking System'!$AN60</f>
        <v>71002.7</v>
      </c>
      <c r="E59" s="4">
        <f>'[1]Summary Accounts Banking System'!$AH60</f>
        <v>90519.6</v>
      </c>
      <c r="F59" s="4">
        <f>'[1]Summary Accounts Banking System'!$AO60</f>
        <v>79254.899999999994</v>
      </c>
      <c r="G59" s="4">
        <f>'[1]Summary Accounts Banking System'!$AG60</f>
        <v>71002.7</v>
      </c>
    </row>
    <row r="60" spans="1:7">
      <c r="A60" s="1">
        <v>35704</v>
      </c>
      <c r="B60" s="4">
        <f>'[1]Summary Accounts Banking System'!$AM61</f>
        <v>23078.1</v>
      </c>
      <c r="C60" s="4">
        <f>'[1]Summary Accounts Banking System'!$AI61</f>
        <v>23736.5</v>
      </c>
      <c r="D60" s="4">
        <f>'[1]Summary Accounts Banking System'!$AN61</f>
        <v>71955.600000000006</v>
      </c>
      <c r="E60" s="4">
        <f>'[1]Summary Accounts Banking System'!$AH61</f>
        <v>92236.400000000009</v>
      </c>
      <c r="F60" s="4">
        <f>'[1]Summary Accounts Banking System'!$AO61</f>
        <v>80296.5</v>
      </c>
      <c r="G60" s="4">
        <f>'[1]Summary Accounts Banking System'!$AG61</f>
        <v>71955.600000000006</v>
      </c>
    </row>
    <row r="61" spans="1:7">
      <c r="A61" s="1">
        <v>35735</v>
      </c>
      <c r="B61" s="4">
        <f>'[1]Summary Accounts Banking System'!$AM62</f>
        <v>24140.9</v>
      </c>
      <c r="C61" s="4">
        <f>'[1]Summary Accounts Banking System'!$AI62</f>
        <v>23969.9</v>
      </c>
      <c r="D61" s="4">
        <f>'[1]Summary Accounts Banking System'!$AN62</f>
        <v>72500</v>
      </c>
      <c r="E61" s="4">
        <f>'[1]Summary Accounts Banking System'!$AH62</f>
        <v>92645.4</v>
      </c>
      <c r="F61" s="4">
        <f>'[1]Summary Accounts Banking System'!$AO62</f>
        <v>83584.3</v>
      </c>
      <c r="G61" s="4">
        <f>'[1]Summary Accounts Banking System'!$AG62</f>
        <v>72500</v>
      </c>
    </row>
    <row r="62" spans="1:7">
      <c r="A62" s="1">
        <v>35765</v>
      </c>
      <c r="B62" s="4">
        <f>'[1]Summary Accounts Banking System'!$AM63</f>
        <v>25821.3</v>
      </c>
      <c r="C62" s="4">
        <f>'[1]Summary Accounts Banking System'!$AI63</f>
        <v>25819.7</v>
      </c>
      <c r="D62" s="4">
        <f>'[1]Summary Accounts Banking System'!$AN63</f>
        <v>74186.400000000009</v>
      </c>
      <c r="E62" s="4">
        <f>'[1]Summary Accounts Banking System'!$AH63</f>
        <v>95606.1</v>
      </c>
      <c r="F62" s="4">
        <f>'[1]Summary Accounts Banking System'!$AO63</f>
        <v>86001.000000000015</v>
      </c>
      <c r="G62" s="4">
        <f>'[1]Summary Accounts Banking System'!$AG63</f>
        <v>74186.399999999994</v>
      </c>
    </row>
    <row r="63" spans="1:7">
      <c r="A63" s="1">
        <v>35796</v>
      </c>
      <c r="B63" s="4">
        <f>'[1]Summary Accounts Banking System'!$AM64</f>
        <v>24363.9</v>
      </c>
      <c r="C63" s="4">
        <f>'[1]Summary Accounts Banking System'!$AI64</f>
        <v>24880.799999999999</v>
      </c>
      <c r="D63" s="4">
        <f>'[1]Summary Accounts Banking System'!$AN64</f>
        <v>72382</v>
      </c>
      <c r="E63" s="4">
        <f>'[1]Summary Accounts Banking System'!$AH64</f>
        <v>93677.9</v>
      </c>
      <c r="F63" s="4">
        <f>'[1]Summary Accounts Banking System'!$AO64</f>
        <v>83004.7</v>
      </c>
      <c r="G63" s="4">
        <f>'[1]Summary Accounts Banking System'!$AG64</f>
        <v>72382</v>
      </c>
    </row>
    <row r="64" spans="1:7">
      <c r="A64" s="1">
        <v>35827</v>
      </c>
      <c r="B64" s="4">
        <f>'[1]Summary Accounts Banking System'!$AM65</f>
        <v>23790.1</v>
      </c>
      <c r="C64" s="4">
        <f>'[1]Summary Accounts Banking System'!$AI65</f>
        <v>23790.1</v>
      </c>
      <c r="D64" s="4">
        <f>'[1]Summary Accounts Banking System'!$AN65</f>
        <v>72340.2</v>
      </c>
      <c r="E64" s="4">
        <f>'[1]Summary Accounts Banking System'!$AH65</f>
        <v>93755.6</v>
      </c>
      <c r="F64" s="4">
        <f>'[1]Summary Accounts Banking System'!$AO65</f>
        <v>81807</v>
      </c>
      <c r="G64" s="4">
        <f>'[1]Summary Accounts Banking System'!$AG65</f>
        <v>72340.2</v>
      </c>
    </row>
    <row r="65" spans="1:7">
      <c r="A65" s="1">
        <v>35855</v>
      </c>
      <c r="B65" s="4">
        <f>'[1]Summary Accounts Banking System'!$AM66</f>
        <v>22687.540999999997</v>
      </c>
      <c r="C65" s="4">
        <f>'[1]Summary Accounts Banking System'!$AI66</f>
        <v>25790.440999999999</v>
      </c>
      <c r="D65" s="4">
        <f>'[1]Summary Accounts Banking System'!$AN66</f>
        <v>71272.641000000003</v>
      </c>
      <c r="E65" s="4">
        <f>'[1]Summary Accounts Banking System'!$AH66</f>
        <v>92951.540999999997</v>
      </c>
      <c r="F65" s="4">
        <f>'[1]Summary Accounts Banking System'!$AO66</f>
        <v>82453.731</v>
      </c>
      <c r="G65" s="4">
        <f>'[1]Summary Accounts Banking System'!$AG66</f>
        <v>71272.640999999989</v>
      </c>
    </row>
    <row r="66" spans="1:7">
      <c r="A66" s="1">
        <v>35886</v>
      </c>
      <c r="B66" s="4">
        <f>'[1]Summary Accounts Banking System'!$AM67</f>
        <v>23323</v>
      </c>
      <c r="C66" s="4">
        <f>'[1]Summary Accounts Banking System'!$AI67</f>
        <v>26304.7</v>
      </c>
      <c r="D66" s="4">
        <f>'[1]Summary Accounts Banking System'!$AN67</f>
        <v>73456.899999999994</v>
      </c>
      <c r="E66" s="4">
        <f>'[1]Summary Accounts Banking System'!$AH67</f>
        <v>95393.4</v>
      </c>
      <c r="F66" s="4">
        <f>'[1]Summary Accounts Banking System'!$AO67</f>
        <v>83755.989000000001</v>
      </c>
      <c r="G66" s="4">
        <f>'[1]Summary Accounts Banking System'!$AG67</f>
        <v>73456.899999999994</v>
      </c>
    </row>
    <row r="67" spans="1:7">
      <c r="A67" s="1">
        <v>35916</v>
      </c>
      <c r="B67" s="4">
        <f>'[1]Summary Accounts Banking System'!$AM68</f>
        <v>24234.300999999999</v>
      </c>
      <c r="C67" s="4">
        <f>'[1]Summary Accounts Banking System'!$AI68</f>
        <v>26955.900999999998</v>
      </c>
      <c r="D67" s="4">
        <f>'[1]Summary Accounts Banking System'!$AN68</f>
        <v>75433.400999999998</v>
      </c>
      <c r="E67" s="4">
        <f>'[1]Summary Accounts Banking System'!$AH68</f>
        <v>96578.701000000001</v>
      </c>
      <c r="F67" s="4">
        <f>'[1]Summary Accounts Banking System'!$AO68</f>
        <v>85405.111999999994</v>
      </c>
      <c r="G67" s="4">
        <f>'[1]Summary Accounts Banking System'!$AG68</f>
        <v>75433.401000000013</v>
      </c>
    </row>
    <row r="68" spans="1:7">
      <c r="A68" s="1">
        <v>35947</v>
      </c>
      <c r="B68" s="4">
        <f>'[1]Summary Accounts Banking System'!$AM69</f>
        <v>25054.39</v>
      </c>
      <c r="C68" s="4">
        <f>'[1]Summary Accounts Banking System'!$AI69</f>
        <v>27799.754999999997</v>
      </c>
      <c r="D68" s="4">
        <f>'[1]Summary Accounts Banking System'!$AN69</f>
        <v>75978.154999999999</v>
      </c>
      <c r="E68" s="4">
        <f>'[1]Summary Accounts Banking System'!$AH69</f>
        <v>96503.207999999999</v>
      </c>
      <c r="F68" s="4">
        <f>'[1]Summary Accounts Banking System'!$AO69</f>
        <v>87076.592999999993</v>
      </c>
      <c r="G68" s="4">
        <f>'[1]Summary Accounts Banking System'!$AG69</f>
        <v>75978.154999999999</v>
      </c>
    </row>
    <row r="69" spans="1:7">
      <c r="A69" s="1">
        <v>35977</v>
      </c>
      <c r="B69" s="4">
        <f>'[1]Summary Accounts Banking System'!$AM70</f>
        <v>25130.746999999999</v>
      </c>
      <c r="C69" s="4">
        <f>'[1]Summary Accounts Banking System'!$AI70</f>
        <v>27525.821</v>
      </c>
      <c r="D69" s="4">
        <f>'[1]Summary Accounts Banking System'!$AN70</f>
        <v>76160.634000000005</v>
      </c>
      <c r="E69" s="4">
        <f>'[1]Summary Accounts Banking System'!$AH70</f>
        <v>96730.477000000014</v>
      </c>
      <c r="F69" s="4">
        <f>'[1]Summary Accounts Banking System'!$AO70</f>
        <v>86864.517000000007</v>
      </c>
      <c r="G69" s="4">
        <f>'[1]Summary Accounts Banking System'!$AG70</f>
        <v>76160.633999999991</v>
      </c>
    </row>
    <row r="70" spans="1:7">
      <c r="A70" s="1">
        <v>36008</v>
      </c>
      <c r="B70" s="4">
        <f>'[1]Summary Accounts Banking System'!$AM71</f>
        <v>25542.665999999997</v>
      </c>
      <c r="C70" s="4">
        <f>'[1]Summary Accounts Banking System'!$AI71</f>
        <v>28166.135999999999</v>
      </c>
      <c r="D70" s="4">
        <f>'[1]Summary Accounts Banking System'!$AN71</f>
        <v>77247.659999999989</v>
      </c>
      <c r="E70" s="4">
        <f>'[1]Summary Accounts Banking System'!$AH71</f>
        <v>98737.82799999998</v>
      </c>
      <c r="F70" s="4">
        <f>'[1]Summary Accounts Banking System'!$AO71</f>
        <v>87969.468999999983</v>
      </c>
      <c r="G70" s="4">
        <f>'[1]Summary Accounts Banking System'!$AG71</f>
        <v>77247.659999999989</v>
      </c>
    </row>
    <row r="71" spans="1:7">
      <c r="A71" s="1">
        <v>36039</v>
      </c>
      <c r="B71" s="4">
        <f>'[1]Summary Accounts Banking System'!$AM72</f>
        <v>27402.749</v>
      </c>
      <c r="C71" s="4">
        <f>'[1]Summary Accounts Banking System'!$AI72</f>
        <v>30092.003000000001</v>
      </c>
      <c r="D71" s="4">
        <f>'[1]Summary Accounts Banking System'!$AN72</f>
        <v>79193.048999999999</v>
      </c>
      <c r="E71" s="4">
        <f>'[1]Summary Accounts Banking System'!$AH72</f>
        <v>100126.481</v>
      </c>
      <c r="F71" s="4">
        <f>'[1]Summary Accounts Banking System'!$AO72</f>
        <v>90328.978000000003</v>
      </c>
      <c r="G71" s="4">
        <f>'[1]Summary Accounts Banking System'!$AG72</f>
        <v>79193.048999999999</v>
      </c>
    </row>
    <row r="72" spans="1:7">
      <c r="A72" s="1">
        <v>36069</v>
      </c>
      <c r="B72" s="4">
        <f>'[1]Summary Accounts Banking System'!$AM73</f>
        <v>26670.875</v>
      </c>
      <c r="C72" s="4">
        <f>'[1]Summary Accounts Banking System'!$AI73</f>
        <v>29406.686000000002</v>
      </c>
      <c r="D72" s="4">
        <f>'[1]Summary Accounts Banking System'!$AN73</f>
        <v>78882.472000000009</v>
      </c>
      <c r="E72" s="4">
        <f>'[1]Summary Accounts Banking System'!$AH73</f>
        <v>100611.76500000001</v>
      </c>
      <c r="F72" s="4">
        <f>'[1]Summary Accounts Banking System'!$AO73</f>
        <v>89573.952000000005</v>
      </c>
      <c r="G72" s="4">
        <f>'[1]Summary Accounts Banking System'!$AG73</f>
        <v>78882.471999999994</v>
      </c>
    </row>
    <row r="73" spans="1:7">
      <c r="A73" s="1">
        <v>36100</v>
      </c>
      <c r="B73" s="4">
        <f>'[1]Summary Accounts Banking System'!$AM74</f>
        <v>25006.42</v>
      </c>
      <c r="C73" s="4">
        <f>'[1]Summary Accounts Banking System'!$AI74</f>
        <v>28120.219999999998</v>
      </c>
      <c r="D73" s="4">
        <f>'[1]Summary Accounts Banking System'!$AN74</f>
        <v>76821.119999999995</v>
      </c>
      <c r="E73" s="4">
        <f>'[1]Summary Accounts Banking System'!$AH74</f>
        <v>99217.01999999999</v>
      </c>
      <c r="F73" s="4">
        <f>'[1]Summary Accounts Banking System'!$AO74</f>
        <v>87197.997000000003</v>
      </c>
      <c r="G73" s="4">
        <f>'[1]Summary Accounts Banking System'!$AG74</f>
        <v>76821.119999999995</v>
      </c>
    </row>
    <row r="74" spans="1:7">
      <c r="A74" s="1">
        <v>36130</v>
      </c>
      <c r="B74" s="4">
        <f>'[1]Summary Accounts Banking System'!$AM75</f>
        <v>27179.766</v>
      </c>
      <c r="C74" s="4">
        <f>'[1]Summary Accounts Banking System'!$AI75</f>
        <v>30177.118999999999</v>
      </c>
      <c r="D74" s="4">
        <f>'[1]Summary Accounts Banking System'!$AN75</f>
        <v>80441.123000000007</v>
      </c>
      <c r="E74" s="4">
        <f>'[1]Summary Accounts Banking System'!$AH75</f>
        <v>102531.45300000001</v>
      </c>
      <c r="F74" s="4">
        <f>'[1]Summary Accounts Banking System'!$AO75</f>
        <v>91302.254000000015</v>
      </c>
      <c r="G74" s="4">
        <f>'[1]Summary Accounts Banking System'!$AG75</f>
        <v>80441.122999999992</v>
      </c>
    </row>
    <row r="75" spans="1:7">
      <c r="A75" s="1">
        <v>36161</v>
      </c>
      <c r="B75" s="4">
        <f>'[1]Summary Accounts Banking System'!$AM76</f>
        <v>26822.877999999997</v>
      </c>
      <c r="C75" s="4">
        <f>'[1]Summary Accounts Banking System'!$AI76</f>
        <v>29891.564999999995</v>
      </c>
      <c r="D75" s="4">
        <f>'[1]Summary Accounts Banking System'!$AN76</f>
        <v>79744.307000000001</v>
      </c>
      <c r="E75" s="4">
        <f>'[1]Summary Accounts Banking System'!$AH76</f>
        <v>101983.69500000001</v>
      </c>
      <c r="F75" s="4">
        <f>'[1]Summary Accounts Banking System'!$AO76</f>
        <v>90438.896000000008</v>
      </c>
      <c r="G75" s="4">
        <f>'[1]Summary Accounts Banking System'!$AG76</f>
        <v>79744.307000000001</v>
      </c>
    </row>
    <row r="76" spans="1:7">
      <c r="A76" s="1">
        <v>36192</v>
      </c>
      <c r="B76" s="4">
        <f>'[1]Summary Accounts Banking System'!$AM77</f>
        <v>27095.346999999998</v>
      </c>
      <c r="C76" s="4">
        <f>'[1]Summary Accounts Banking System'!$AI77</f>
        <v>30099.024999999998</v>
      </c>
      <c r="D76" s="4">
        <f>'[1]Summary Accounts Banking System'!$AN77</f>
        <v>80361.990000000005</v>
      </c>
      <c r="E76" s="4">
        <f>'[1]Summary Accounts Banking System'!$AH77</f>
        <v>102789.14200000001</v>
      </c>
      <c r="F76" s="4">
        <f>'[1]Summary Accounts Banking System'!$AO77</f>
        <v>90813.51400000001</v>
      </c>
      <c r="G76" s="4">
        <f>'[1]Summary Accounts Banking System'!$AG77</f>
        <v>80361.990000000005</v>
      </c>
    </row>
    <row r="77" spans="1:7">
      <c r="A77" s="1">
        <v>36220</v>
      </c>
      <c r="B77" s="4">
        <f>'[1]Summary Accounts Banking System'!$AM78</f>
        <v>26564.781000000003</v>
      </c>
      <c r="C77" s="4">
        <f>'[1]Summary Accounts Banking System'!$AI78</f>
        <v>30306.735000000004</v>
      </c>
      <c r="D77" s="4">
        <f>'[1]Summary Accounts Banking System'!$AN78</f>
        <v>79732.680999999997</v>
      </c>
      <c r="E77" s="4">
        <f>'[1]Summary Accounts Banking System'!$AH78</f>
        <v>103612.58900000001</v>
      </c>
      <c r="F77" s="4">
        <f>'[1]Summary Accounts Banking System'!$AO78</f>
        <v>90474.319999999992</v>
      </c>
      <c r="G77" s="4">
        <f>'[1]Summary Accounts Banking System'!$AG78</f>
        <v>79732.680999999997</v>
      </c>
    </row>
    <row r="78" spans="1:7">
      <c r="A78" s="1">
        <v>36251</v>
      </c>
      <c r="B78" s="4">
        <f>'[1]Summary Accounts Banking System'!$AM79</f>
        <v>28661.431</v>
      </c>
      <c r="C78" s="4">
        <f>'[1]Summary Accounts Banking System'!$AI79</f>
        <v>31334.431</v>
      </c>
      <c r="D78" s="4">
        <f>'[1]Summary Accounts Banking System'!$AN79</f>
        <v>83481.228999999992</v>
      </c>
      <c r="E78" s="4">
        <f>'[1]Summary Accounts Banking System'!$AH79</f>
        <v>106315.92199999999</v>
      </c>
      <c r="F78" s="4">
        <f>'[1]Summary Accounts Banking System'!$AO79</f>
        <v>96836.197999999989</v>
      </c>
      <c r="G78" s="4">
        <f>'[1]Summary Accounts Banking System'!$AG79</f>
        <v>83481.228999999992</v>
      </c>
    </row>
    <row r="79" spans="1:7">
      <c r="A79" s="1">
        <v>36281</v>
      </c>
      <c r="B79" s="4">
        <f>'[1]Summary Accounts Banking System'!$AM80</f>
        <v>30276.553</v>
      </c>
      <c r="C79" s="4">
        <f>'[1]Summary Accounts Banking System'!$AI80</f>
        <v>33810.493000000002</v>
      </c>
      <c r="D79" s="4">
        <f>'[1]Summary Accounts Banking System'!$AN80</f>
        <v>86406.645000000004</v>
      </c>
      <c r="E79" s="4">
        <f>'[1]Summary Accounts Banking System'!$AH80</f>
        <v>110631.258</v>
      </c>
      <c r="F79" s="4">
        <f>'[1]Summary Accounts Banking System'!$AO80</f>
        <v>102355.034</v>
      </c>
      <c r="G79" s="4">
        <f>'[1]Summary Accounts Banking System'!$AG80</f>
        <v>86406.645000000004</v>
      </c>
    </row>
    <row r="80" spans="1:7">
      <c r="A80" s="1">
        <v>36312</v>
      </c>
      <c r="B80" s="4">
        <f>'[1]Summary Accounts Banking System'!$AM81</f>
        <v>28714.798999999999</v>
      </c>
      <c r="C80" s="4">
        <f>'[1]Summary Accounts Banking System'!$AI81</f>
        <v>32037.237999999998</v>
      </c>
      <c r="D80" s="4">
        <f>'[1]Summary Accounts Banking System'!$AN81</f>
        <v>83912.89899999999</v>
      </c>
      <c r="E80" s="4">
        <f>'[1]Summary Accounts Banking System'!$AH81</f>
        <v>107934.30599999998</v>
      </c>
      <c r="F80" s="4">
        <f>'[1]Summary Accounts Banking System'!$AO81</f>
        <v>98203.820999999996</v>
      </c>
      <c r="G80" s="4">
        <f>'[1]Summary Accounts Banking System'!$AG81</f>
        <v>83912.899000000005</v>
      </c>
    </row>
    <row r="81" spans="1:7">
      <c r="A81" s="1">
        <v>36342</v>
      </c>
      <c r="B81" s="4">
        <f>'[1]Summary Accounts Banking System'!$AM82</f>
        <v>28555.069</v>
      </c>
      <c r="C81" s="4">
        <f>'[1]Summary Accounts Banking System'!$AI82</f>
        <v>33223.260999999999</v>
      </c>
      <c r="D81" s="4">
        <f>'[1]Summary Accounts Banking System'!$AN82</f>
        <v>85297.68299999999</v>
      </c>
      <c r="E81" s="4">
        <f>'[1]Summary Accounts Banking System'!$AH82</f>
        <v>111763.76499999998</v>
      </c>
      <c r="F81" s="4">
        <f>'[1]Summary Accounts Banking System'!$AO82</f>
        <v>99567.981999999989</v>
      </c>
      <c r="G81" s="4">
        <f>'[1]Summary Accounts Banking System'!$AG82</f>
        <v>85297.683000000005</v>
      </c>
    </row>
    <row r="82" spans="1:7">
      <c r="A82" s="1">
        <v>36373</v>
      </c>
      <c r="B82" s="4">
        <f>'[1]Summary Accounts Banking System'!$AM83</f>
        <v>30591.953000000001</v>
      </c>
      <c r="C82" s="4">
        <f>'[1]Summary Accounts Banking System'!$AI83</f>
        <v>35831.703999999998</v>
      </c>
      <c r="D82" s="4">
        <f>'[1]Summary Accounts Banking System'!$AN83</f>
        <v>89737.608999999997</v>
      </c>
      <c r="E82" s="4">
        <f>'[1]Summary Accounts Banking System'!$AH83</f>
        <v>117027.402</v>
      </c>
      <c r="F82" s="4">
        <f>'[1]Summary Accounts Banking System'!$AO83</f>
        <v>103971.36</v>
      </c>
      <c r="G82" s="4">
        <f>'[1]Summary Accounts Banking System'!$AG83</f>
        <v>89737.608999999997</v>
      </c>
    </row>
    <row r="83" spans="1:7">
      <c r="A83" s="1">
        <v>36404</v>
      </c>
      <c r="B83" s="4">
        <f>'[1]Summary Accounts Banking System'!$AM84</f>
        <v>30881.320999999996</v>
      </c>
      <c r="C83" s="4">
        <f>'[1]Summary Accounts Banking System'!$AI84</f>
        <v>35690.702999999994</v>
      </c>
      <c r="D83" s="4">
        <f>'[1]Summary Accounts Banking System'!$AN84</f>
        <v>90181.393999999986</v>
      </c>
      <c r="E83" s="4">
        <f>'[1]Summary Accounts Banking System'!$AH84</f>
        <v>117317.45299999998</v>
      </c>
      <c r="F83" s="4">
        <f>'[1]Summary Accounts Banking System'!$AO84</f>
        <v>106455.10199999998</v>
      </c>
      <c r="G83" s="4">
        <f>'[1]Summary Accounts Banking System'!$AG84</f>
        <v>90181.393999999986</v>
      </c>
    </row>
    <row r="84" spans="1:7">
      <c r="A84" s="1">
        <v>36434</v>
      </c>
      <c r="B84" s="4">
        <f>'[1]Summary Accounts Banking System'!$AM85</f>
        <v>33857.603000000003</v>
      </c>
      <c r="C84" s="4">
        <f>'[1]Summary Accounts Banking System'!$AI85</f>
        <v>38983.854000000007</v>
      </c>
      <c r="D84" s="4">
        <f>'[1]Summary Accounts Banking System'!$AN85</f>
        <v>93474.486000000004</v>
      </c>
      <c r="E84" s="4">
        <f>'[1]Summary Accounts Banking System'!$AH85</f>
        <v>120475.06700000001</v>
      </c>
      <c r="F84" s="4">
        <f>'[1]Summary Accounts Banking System'!$AO85</f>
        <v>108520.91600000001</v>
      </c>
      <c r="G84" s="4">
        <f>'[1]Summary Accounts Banking System'!$AG85</f>
        <v>93474.486000000004</v>
      </c>
    </row>
    <row r="85" spans="1:7">
      <c r="A85" s="1">
        <v>36465</v>
      </c>
      <c r="B85" s="4">
        <f>'[1]Summary Accounts Banking System'!$AM86</f>
        <v>31515.237999999998</v>
      </c>
      <c r="C85" s="4">
        <f>'[1]Summary Accounts Banking System'!$AI86</f>
        <v>36343.548999999999</v>
      </c>
      <c r="D85" s="4">
        <f>'[1]Summary Accounts Banking System'!$AN86</f>
        <v>92000.635000000009</v>
      </c>
      <c r="E85" s="4">
        <f>'[1]Summary Accounts Banking System'!$AH86</f>
        <v>118428.27800000001</v>
      </c>
      <c r="F85" s="4">
        <f>'[1]Summary Accounts Banking System'!$AO86</f>
        <v>107758.82500000001</v>
      </c>
      <c r="G85" s="4">
        <f>'[1]Summary Accounts Banking System'!$AG86</f>
        <v>92000.635000000009</v>
      </c>
    </row>
    <row r="86" spans="1:7">
      <c r="A86" s="1">
        <v>36495</v>
      </c>
      <c r="B86" s="4">
        <f>'[1]Summary Accounts Banking System'!$AM87</f>
        <v>33379.042000000001</v>
      </c>
      <c r="C86" s="4">
        <f>'[1]Summary Accounts Banking System'!$AI87</f>
        <v>39069.195</v>
      </c>
      <c r="D86" s="4">
        <f>'[1]Summary Accounts Banking System'!$AN87</f>
        <v>93017.99</v>
      </c>
      <c r="E86" s="4">
        <f>'[1]Summary Accounts Banking System'!$AH87</f>
        <v>120260.02800000001</v>
      </c>
      <c r="F86" s="4">
        <f>'[1]Summary Accounts Banking System'!$AO87</f>
        <v>108222.405</v>
      </c>
      <c r="G86" s="4">
        <f>'[1]Summary Accounts Banking System'!$AG87</f>
        <v>93017.99</v>
      </c>
    </row>
    <row r="87" spans="1:7">
      <c r="A87" s="1">
        <v>36526</v>
      </c>
      <c r="B87" s="4">
        <f>'[1]Summary Accounts Banking System'!$AM88</f>
        <v>31732.457000000002</v>
      </c>
      <c r="C87" s="4">
        <f>'[1]Summary Accounts Banking System'!$AI88</f>
        <v>38155.741000000002</v>
      </c>
      <c r="D87" s="4">
        <f>'[1]Summary Accounts Banking System'!$AN88</f>
        <v>93139.191999999995</v>
      </c>
      <c r="E87" s="4">
        <f>'[1]Summary Accounts Banking System'!$AH88</f>
        <v>122072.448</v>
      </c>
      <c r="F87" s="4">
        <f>'[1]Summary Accounts Banking System'!$AO88</f>
        <v>108796.72899999999</v>
      </c>
      <c r="G87" s="4">
        <f>'[1]Summary Accounts Banking System'!$AG88</f>
        <v>93139.191999999995</v>
      </c>
    </row>
    <row r="88" spans="1:7">
      <c r="A88" s="1">
        <v>36557</v>
      </c>
      <c r="B88" s="4">
        <f>'[1]Summary Accounts Banking System'!$AM89</f>
        <v>30528.326999999997</v>
      </c>
      <c r="C88" s="4">
        <f>'[1]Summary Accounts Banking System'!$AI89</f>
        <v>37132.409999999996</v>
      </c>
      <c r="D88" s="4">
        <f>'[1]Summary Accounts Banking System'!$AN89</f>
        <v>91556.107000000004</v>
      </c>
      <c r="E88" s="4">
        <f>'[1]Summary Accounts Banking System'!$AH89</f>
        <v>122249.78</v>
      </c>
      <c r="F88" s="4">
        <f>'[1]Summary Accounts Banking System'!$AO89</f>
        <v>107508.02800000001</v>
      </c>
      <c r="G88" s="4">
        <f>'[1]Summary Accounts Banking System'!$AG89</f>
        <v>91556.107000000004</v>
      </c>
    </row>
    <row r="89" spans="1:7">
      <c r="A89" s="1">
        <v>36586</v>
      </c>
      <c r="B89" s="4">
        <f>'[1]Summary Accounts Banking System'!$AM90</f>
        <v>31664.665000000001</v>
      </c>
      <c r="C89" s="4">
        <f>'[1]Summary Accounts Banking System'!$AI90</f>
        <v>37289.269</v>
      </c>
      <c r="D89" s="4">
        <f>'[1]Summary Accounts Banking System'!$AN90</f>
        <v>92843.647000000012</v>
      </c>
      <c r="E89" s="4">
        <f>'[1]Summary Accounts Banking System'!$AH90</f>
        <v>122883.25100000002</v>
      </c>
      <c r="F89" s="4">
        <f>'[1]Summary Accounts Banking System'!$AO90</f>
        <v>109123.24</v>
      </c>
      <c r="G89" s="4">
        <f>'[1]Summary Accounts Banking System'!$AG90</f>
        <v>92843.646999999997</v>
      </c>
    </row>
    <row r="90" spans="1:7">
      <c r="A90" s="1">
        <v>36617</v>
      </c>
      <c r="B90" s="4">
        <f>'[1]Summary Accounts Banking System'!$AM91</f>
        <v>31004.699000000001</v>
      </c>
      <c r="C90" s="4">
        <f>'[1]Summary Accounts Banking System'!$AI91</f>
        <v>36936.930999999997</v>
      </c>
      <c r="D90" s="4">
        <f>'[1]Summary Accounts Banking System'!$AN91</f>
        <v>94605.403999999995</v>
      </c>
      <c r="E90" s="4">
        <f>'[1]Summary Accounts Banking System'!$AH91</f>
        <v>124345.571</v>
      </c>
      <c r="F90" s="4">
        <f>'[1]Summary Accounts Banking System'!$AO91</f>
        <v>111151.772</v>
      </c>
      <c r="G90" s="4">
        <f>'[1]Summary Accounts Banking System'!$AG91</f>
        <v>94605.40400000001</v>
      </c>
    </row>
    <row r="91" spans="1:7">
      <c r="A91" s="1">
        <v>36647</v>
      </c>
      <c r="B91" s="4">
        <f>'[1]Summary Accounts Banking System'!$AM92</f>
        <v>30100.105</v>
      </c>
      <c r="C91" s="4">
        <f>'[1]Summary Accounts Banking System'!$AI92</f>
        <v>35856.319000000003</v>
      </c>
      <c r="D91" s="4">
        <f>'[1]Summary Accounts Banking System'!$AN92</f>
        <v>93763.426000000007</v>
      </c>
      <c r="E91" s="4">
        <f>'[1]Summary Accounts Banking System'!$AH92</f>
        <v>123458.16100000001</v>
      </c>
      <c r="F91" s="4">
        <f>'[1]Summary Accounts Banking System'!$AO92</f>
        <v>110926.44200000001</v>
      </c>
      <c r="G91" s="4">
        <f>'[1]Summary Accounts Banking System'!$AG92</f>
        <v>93763.426000000007</v>
      </c>
    </row>
    <row r="92" spans="1:7">
      <c r="A92" s="1">
        <v>36678</v>
      </c>
      <c r="B92" s="4">
        <f>'[1]Summary Accounts Banking System'!$AM93</f>
        <v>32017.234000000004</v>
      </c>
      <c r="C92" s="4">
        <f>'[1]Summary Accounts Banking System'!$AI93</f>
        <v>37737.742000000006</v>
      </c>
      <c r="D92" s="4">
        <f>'[1]Summary Accounts Banking System'!$AN93</f>
        <v>95966.486999999994</v>
      </c>
      <c r="E92" s="4">
        <f>'[1]Summary Accounts Banking System'!$AH93</f>
        <v>125498.37599999999</v>
      </c>
      <c r="F92" s="4">
        <f>'[1]Summary Accounts Banking System'!$AO93</f>
        <v>113634.269</v>
      </c>
      <c r="G92" s="4">
        <f>'[1]Summary Accounts Banking System'!$AG93</f>
        <v>95966.486999999994</v>
      </c>
    </row>
    <row r="93" spans="1:7">
      <c r="A93" s="1">
        <v>36708</v>
      </c>
      <c r="B93" s="4">
        <f>'[1]Summary Accounts Banking System'!$AM94</f>
        <v>31051.165999999997</v>
      </c>
      <c r="C93" s="4">
        <f>'[1]Summary Accounts Banking System'!$AI94</f>
        <v>36426.057000000001</v>
      </c>
      <c r="D93" s="4">
        <f>'[1]Summary Accounts Banking System'!$AN94</f>
        <v>95152.460999999996</v>
      </c>
      <c r="E93" s="4">
        <f>'[1]Summary Accounts Banking System'!$AH94</f>
        <v>124929.549</v>
      </c>
      <c r="F93" s="4">
        <f>'[1]Summary Accounts Banking System'!$AO94</f>
        <v>112750.868</v>
      </c>
      <c r="G93" s="4">
        <f>'[1]Summary Accounts Banking System'!$AG94</f>
        <v>95152.460999999996</v>
      </c>
    </row>
    <row r="94" spans="1:7">
      <c r="A94" s="1">
        <v>36739</v>
      </c>
      <c r="B94" s="4">
        <f>'[1]Summary Accounts Banking System'!$AM95</f>
        <v>30804.131000000001</v>
      </c>
      <c r="C94" s="4">
        <f>'[1]Summary Accounts Banking System'!$AI95</f>
        <v>36429.703000000001</v>
      </c>
      <c r="D94" s="4">
        <f>'[1]Summary Accounts Banking System'!$AN95</f>
        <v>94947.781000000017</v>
      </c>
      <c r="E94" s="4">
        <f>'[1]Summary Accounts Banking System'!$AH95</f>
        <v>125742.01100000001</v>
      </c>
      <c r="F94" s="4">
        <f>'[1]Summary Accounts Banking System'!$AO95</f>
        <v>113028.35400000002</v>
      </c>
      <c r="G94" s="4">
        <f>'[1]Summary Accounts Banking System'!$AG95</f>
        <v>94947.781000000017</v>
      </c>
    </row>
    <row r="95" spans="1:7">
      <c r="A95" s="1">
        <v>36770</v>
      </c>
      <c r="B95" s="4">
        <f>'[1]Summary Accounts Banking System'!$AM96</f>
        <v>30526.936000000002</v>
      </c>
      <c r="C95" s="4">
        <f>'[1]Summary Accounts Banking System'!$AI96</f>
        <v>35897.896000000001</v>
      </c>
      <c r="D95" s="4">
        <f>'[1]Summary Accounts Banking System'!$AN96</f>
        <v>96419.032999999996</v>
      </c>
      <c r="E95" s="4">
        <f>'[1]Summary Accounts Banking System'!$AH96</f>
        <v>128067.103</v>
      </c>
      <c r="F95" s="4">
        <f>'[1]Summary Accounts Banking System'!$AO96</f>
        <v>115248.545</v>
      </c>
      <c r="G95" s="4">
        <f>'[1]Summary Accounts Banking System'!$AG96</f>
        <v>96419.032999999996</v>
      </c>
    </row>
    <row r="96" spans="1:7">
      <c r="A96" s="1">
        <v>36800</v>
      </c>
      <c r="B96" s="4">
        <f>'[1]Summary Accounts Banking System'!$AM97</f>
        <v>30510.342000000001</v>
      </c>
      <c r="C96" s="4">
        <f>'[1]Summary Accounts Banking System'!$AI97</f>
        <v>34715.589</v>
      </c>
      <c r="D96" s="4">
        <f>'[1]Summary Accounts Banking System'!$AN97</f>
        <v>96626.205000000002</v>
      </c>
      <c r="E96" s="4">
        <f>'[1]Summary Accounts Banking System'!$AH97</f>
        <v>128484.50900000001</v>
      </c>
      <c r="F96" s="4">
        <f>'[1]Summary Accounts Banking System'!$AO97</f>
        <v>114980.454</v>
      </c>
      <c r="G96" s="4">
        <f>'[1]Summary Accounts Banking System'!$AG97</f>
        <v>96626.205000000002</v>
      </c>
    </row>
    <row r="97" spans="1:7">
      <c r="A97" s="1">
        <v>36831</v>
      </c>
      <c r="B97" s="4">
        <f>'[1]Summary Accounts Banking System'!$AM98</f>
        <v>30758.047999999999</v>
      </c>
      <c r="C97" s="4">
        <f>'[1]Summary Accounts Banking System'!$AI98</f>
        <v>35433.862999999998</v>
      </c>
      <c r="D97" s="4">
        <f>'[1]Summary Accounts Banking System'!$AN98</f>
        <v>97747.797999999995</v>
      </c>
      <c r="E97" s="4">
        <f>'[1]Summary Accounts Banking System'!$AH98</f>
        <v>129855.11899999999</v>
      </c>
      <c r="F97" s="4">
        <f>'[1]Summary Accounts Banking System'!$AO98</f>
        <v>116350.35799999999</v>
      </c>
      <c r="G97" s="4">
        <f>'[1]Summary Accounts Banking System'!$AG98</f>
        <v>97747.79800000001</v>
      </c>
    </row>
    <row r="98" spans="1:7">
      <c r="A98" s="1">
        <v>36861</v>
      </c>
      <c r="B98" s="4">
        <f>'[1]Summary Accounts Banking System'!$AM99</f>
        <v>33831.303999999996</v>
      </c>
      <c r="C98" s="4">
        <f>'[1]Summary Accounts Banking System'!$AI99</f>
        <v>38111.450999999994</v>
      </c>
      <c r="D98" s="4">
        <f>'[1]Summary Accounts Banking System'!$AN99</f>
        <v>100746.337</v>
      </c>
      <c r="E98" s="4">
        <f>'[1]Summary Accounts Banking System'!$AH99</f>
        <v>132997.83499999999</v>
      </c>
      <c r="F98" s="4">
        <f>'[1]Summary Accounts Banking System'!$AO99</f>
        <v>120014.52499999999</v>
      </c>
      <c r="G98" s="4">
        <f>'[1]Summary Accounts Banking System'!$AG99</f>
        <v>100746.337</v>
      </c>
    </row>
    <row r="99" spans="1:7">
      <c r="A99" s="1">
        <v>36892</v>
      </c>
      <c r="B99" s="4">
        <f>'[1]Summary Accounts Banking System'!$AM100</f>
        <v>32268.432000000001</v>
      </c>
      <c r="C99" s="4">
        <f>'[1]Summary Accounts Banking System'!$AI100</f>
        <v>37250.425999999999</v>
      </c>
      <c r="D99" s="4">
        <f>'[1]Summary Accounts Banking System'!$AN100</f>
        <v>99369.671000000002</v>
      </c>
      <c r="E99" s="4">
        <f>'[1]Summary Accounts Banking System'!$AH100</f>
        <v>132665.29200000002</v>
      </c>
      <c r="F99" s="4">
        <f>'[1]Summary Accounts Banking System'!$AO100</f>
        <v>118764.768</v>
      </c>
      <c r="G99" s="4">
        <f>'[1]Summary Accounts Banking System'!$AG100</f>
        <v>99369.671000000002</v>
      </c>
    </row>
    <row r="100" spans="1:7">
      <c r="A100" s="1">
        <v>36923</v>
      </c>
      <c r="B100" s="4">
        <f>'[1]Summary Accounts Banking System'!$AM101</f>
        <v>31703.246999999999</v>
      </c>
      <c r="C100" s="4">
        <f>'[1]Summary Accounts Banking System'!$AI101</f>
        <v>36101.896999999997</v>
      </c>
      <c r="D100" s="4">
        <f>'[1]Summary Accounts Banking System'!$AN101</f>
        <v>99531.285000000003</v>
      </c>
      <c r="E100" s="4">
        <f>'[1]Summary Accounts Banking System'!$AH101</f>
        <v>131972.51699999999</v>
      </c>
      <c r="F100" s="4">
        <f>'[1]Summary Accounts Banking System'!$AO101</f>
        <v>119373.496</v>
      </c>
      <c r="G100" s="4">
        <f>'[1]Summary Accounts Banking System'!$AG101</f>
        <v>99531.285000000003</v>
      </c>
    </row>
    <row r="101" spans="1:7">
      <c r="A101" s="1">
        <v>36951</v>
      </c>
      <c r="B101" s="4">
        <f>'[1]Summary Accounts Banking System'!$AM102</f>
        <v>32783.847000000002</v>
      </c>
      <c r="C101" s="4">
        <f>'[1]Summary Accounts Banking System'!$AI102</f>
        <v>36969.989000000001</v>
      </c>
      <c r="D101" s="4">
        <f>'[1]Summary Accounts Banking System'!$AN102</f>
        <v>100673.476</v>
      </c>
      <c r="E101" s="4">
        <f>'[1]Summary Accounts Banking System'!$AH102</f>
        <v>133790.61799999999</v>
      </c>
      <c r="F101" s="4">
        <f>'[1]Summary Accounts Banking System'!$AO102</f>
        <v>120789.72799999999</v>
      </c>
      <c r="G101" s="4">
        <f>'[1]Summary Accounts Banking System'!$AG102</f>
        <v>100673.476</v>
      </c>
    </row>
    <row r="102" spans="1:7">
      <c r="A102" s="1">
        <v>36982</v>
      </c>
      <c r="B102" s="4">
        <f>'[1]Summary Accounts Banking System'!$AM103</f>
        <v>32772.026999999995</v>
      </c>
      <c r="C102" s="4">
        <f>'[1]Summary Accounts Banking System'!$AI103</f>
        <v>37031.935999999994</v>
      </c>
      <c r="D102" s="4">
        <f>'[1]Summary Accounts Banking System'!$AN103</f>
        <v>101217.173</v>
      </c>
      <c r="E102" s="4">
        <f>'[1]Summary Accounts Banking System'!$AH103</f>
        <v>133880.28700000001</v>
      </c>
      <c r="F102" s="4">
        <f>'[1]Summary Accounts Banking System'!$AO103</f>
        <v>121421.31999999999</v>
      </c>
      <c r="G102" s="4">
        <f>'[1]Summary Accounts Banking System'!$AG103</f>
        <v>101217.17300000001</v>
      </c>
    </row>
    <row r="103" spans="1:7">
      <c r="A103" s="1">
        <v>37012</v>
      </c>
      <c r="B103" s="4">
        <f>'[1]Summary Accounts Banking System'!$AM104</f>
        <v>33630.397000000004</v>
      </c>
      <c r="C103" s="4">
        <f>'[1]Summary Accounts Banking System'!$AI104</f>
        <v>38259.127000000008</v>
      </c>
      <c r="D103" s="4">
        <f>'[1]Summary Accounts Banking System'!$AN104</f>
        <v>103123.333</v>
      </c>
      <c r="E103" s="4">
        <f>'[1]Summary Accounts Banking System'!$AH104</f>
        <v>136603.29499999998</v>
      </c>
      <c r="F103" s="4">
        <f>'[1]Summary Accounts Banking System'!$AO104</f>
        <v>123924.93799999999</v>
      </c>
      <c r="G103" s="4">
        <f>'[1]Summary Accounts Banking System'!$AG104</f>
        <v>103123.33300000001</v>
      </c>
    </row>
    <row r="104" spans="1:7">
      <c r="A104" s="1">
        <v>37043</v>
      </c>
      <c r="B104" s="4">
        <f>'[1]Summary Accounts Banking System'!$AM105</f>
        <v>32950.850999999995</v>
      </c>
      <c r="C104" s="4">
        <f>'[1]Summary Accounts Banking System'!$AI105</f>
        <v>38015.343999999997</v>
      </c>
      <c r="D104" s="4">
        <f>'[1]Summary Accounts Banking System'!$AN105</f>
        <v>102008.50899999999</v>
      </c>
      <c r="E104" s="4">
        <f>'[1]Summary Accounts Banking System'!$AH105</f>
        <v>135708.99</v>
      </c>
      <c r="F104" s="4">
        <f>'[1]Summary Accounts Banking System'!$AO105</f>
        <v>123106.27799999999</v>
      </c>
      <c r="G104" s="4">
        <f>'[1]Summary Accounts Banking System'!$AG105</f>
        <v>102008.50899999999</v>
      </c>
    </row>
    <row r="105" spans="1:7">
      <c r="A105" s="1">
        <v>37073</v>
      </c>
      <c r="B105" s="4">
        <f>'[1]Summary Accounts Banking System'!$AM106</f>
        <v>35243.629000000001</v>
      </c>
      <c r="C105" s="4">
        <f>'[1]Summary Accounts Banking System'!$AI106</f>
        <v>40699.768000000004</v>
      </c>
      <c r="D105" s="4">
        <f>'[1]Summary Accounts Banking System'!$AN106</f>
        <v>104356.334</v>
      </c>
      <c r="E105" s="4">
        <f>'[1]Summary Accounts Banking System'!$AH106</f>
        <v>138379.59100000001</v>
      </c>
      <c r="F105" s="4">
        <f>'[1]Summary Accounts Banking System'!$AO106</f>
        <v>125850.30500000001</v>
      </c>
      <c r="G105" s="4">
        <f>'[1]Summary Accounts Banking System'!$AG106</f>
        <v>104356.334</v>
      </c>
    </row>
    <row r="106" spans="1:7">
      <c r="A106" s="1">
        <v>37104</v>
      </c>
      <c r="B106" s="4">
        <f>'[1]Summary Accounts Banking System'!$AM107</f>
        <v>34078.095999999998</v>
      </c>
      <c r="C106" s="4">
        <f>'[1]Summary Accounts Banking System'!$AI107</f>
        <v>40115.811000000002</v>
      </c>
      <c r="D106" s="4">
        <f>'[1]Summary Accounts Banking System'!$AN107</f>
        <v>104540.99800000001</v>
      </c>
      <c r="E106" s="4">
        <f>'[1]Summary Accounts Banking System'!$AH107</f>
        <v>139803.003</v>
      </c>
      <c r="F106" s="4">
        <f>'[1]Summary Accounts Banking System'!$AO107</f>
        <v>126529.10800000001</v>
      </c>
      <c r="G106" s="4">
        <f>'[1]Summary Accounts Banking System'!$AG107</f>
        <v>104540.99800000001</v>
      </c>
    </row>
    <row r="107" spans="1:7">
      <c r="A107" s="1">
        <v>37135</v>
      </c>
      <c r="B107" s="4">
        <f>'[1]Summary Accounts Banking System'!$AM108</f>
        <v>35693.937999999995</v>
      </c>
      <c r="C107" s="4">
        <f>'[1]Summary Accounts Banking System'!$AI108</f>
        <v>41620.576999999997</v>
      </c>
      <c r="D107" s="4">
        <f>'[1]Summary Accounts Banking System'!$AN108</f>
        <v>105822.06499999999</v>
      </c>
      <c r="E107" s="4">
        <f>'[1]Summary Accounts Banking System'!$AH108</f>
        <v>141583.55899999998</v>
      </c>
      <c r="F107" s="4">
        <f>'[1]Summary Accounts Banking System'!$AO108</f>
        <v>127004.048</v>
      </c>
      <c r="G107" s="4">
        <f>'[1]Summary Accounts Banking System'!$AG108</f>
        <v>105822.065</v>
      </c>
    </row>
    <row r="108" spans="1:7">
      <c r="A108" s="1">
        <v>37165</v>
      </c>
      <c r="B108" s="4">
        <f>'[1]Summary Accounts Banking System'!$AM109</f>
        <v>34307.445999999996</v>
      </c>
      <c r="C108" s="4">
        <f>'[1]Summary Accounts Banking System'!$AI109</f>
        <v>40947.679999999993</v>
      </c>
      <c r="D108" s="4">
        <f>'[1]Summary Accounts Banking System'!$AN109</f>
        <v>105055.95899999999</v>
      </c>
      <c r="E108" s="4">
        <f>'[1]Summary Accounts Banking System'!$AH109</f>
        <v>142777.05499999999</v>
      </c>
      <c r="F108" s="4">
        <f>'[1]Summary Accounts Banking System'!$AO109</f>
        <v>126123.04899999998</v>
      </c>
      <c r="G108" s="4">
        <f>'[1]Summary Accounts Banking System'!$AG109</f>
        <v>105055.959</v>
      </c>
    </row>
    <row r="109" spans="1:7">
      <c r="A109" s="1">
        <v>37196</v>
      </c>
      <c r="B109" s="4">
        <f>'[1]Summary Accounts Banking System'!$AM110</f>
        <v>33322.843000000001</v>
      </c>
      <c r="C109" s="4">
        <f>'[1]Summary Accounts Banking System'!$AI110</f>
        <v>39838.813000000002</v>
      </c>
      <c r="D109" s="4">
        <f>'[1]Summary Accounts Banking System'!$AN110</f>
        <v>103282.57900000001</v>
      </c>
      <c r="E109" s="4">
        <f>'[1]Summary Accounts Banking System'!$AH110</f>
        <v>140287.359</v>
      </c>
      <c r="F109" s="4">
        <f>'[1]Summary Accounts Banking System'!$AO110</f>
        <v>124597.71900000001</v>
      </c>
      <c r="G109" s="4">
        <f>'[1]Summary Accounts Banking System'!$AG110</f>
        <v>103282.579</v>
      </c>
    </row>
    <row r="110" spans="1:7">
      <c r="A110" s="1">
        <v>37226</v>
      </c>
      <c r="B110" s="4">
        <f>'[1]Summary Accounts Banking System'!$AM111</f>
        <v>38964.47</v>
      </c>
      <c r="C110" s="4">
        <f>'[1]Summary Accounts Banking System'!$AI111</f>
        <v>45310.012999999999</v>
      </c>
      <c r="D110" s="4">
        <f>'[1]Summary Accounts Banking System'!$AN111</f>
        <v>109419.155</v>
      </c>
      <c r="E110" s="4">
        <f>'[1]Summary Accounts Banking System'!$AH111</f>
        <v>146061.56</v>
      </c>
      <c r="F110" s="4">
        <f>'[1]Summary Accounts Banking System'!$AO111</f>
        <v>131161.00200000001</v>
      </c>
      <c r="G110" s="4">
        <f>'[1]Summary Accounts Banking System'!$AG111</f>
        <v>109419.155</v>
      </c>
    </row>
    <row r="111" spans="1:7">
      <c r="A111" s="1">
        <v>37257</v>
      </c>
      <c r="B111" s="4">
        <f>'[1]Summary Accounts Banking System'!$AM112</f>
        <v>35898.512999999999</v>
      </c>
      <c r="C111" s="4">
        <f>'[1]Summary Accounts Banking System'!$AI112</f>
        <v>41809.525000000001</v>
      </c>
      <c r="D111" s="4">
        <f>'[1]Summary Accounts Banking System'!$AN112</f>
        <v>107022.622</v>
      </c>
      <c r="E111" s="4">
        <f>'[1]Summary Accounts Banking System'!$AH112</f>
        <v>144107.83600000001</v>
      </c>
      <c r="F111" s="4">
        <f>'[1]Summary Accounts Banking System'!$AO112</f>
        <v>128793.643</v>
      </c>
      <c r="G111" s="4">
        <f>'[1]Summary Accounts Banking System'!$AG112</f>
        <v>107022.62200000002</v>
      </c>
    </row>
    <row r="112" spans="1:7">
      <c r="A112" s="1">
        <v>37288</v>
      </c>
      <c r="B112" s="4">
        <f>'[1]Summary Accounts Banking System'!$AM113</f>
        <v>36305.357000000004</v>
      </c>
      <c r="C112" s="4">
        <f>'[1]Summary Accounts Banking System'!$AI113</f>
        <v>42941.873000000007</v>
      </c>
      <c r="D112" s="4">
        <f>'[1]Summary Accounts Banking System'!$AN113</f>
        <v>107719.656</v>
      </c>
      <c r="E112" s="4">
        <f>'[1]Summary Accounts Banking System'!$AH113</f>
        <v>145857.79999999999</v>
      </c>
      <c r="F112" s="4">
        <f>'[1]Summary Accounts Banking System'!$AO113</f>
        <v>129844.97600000001</v>
      </c>
      <c r="G112" s="4">
        <f>'[1]Summary Accounts Banking System'!$AG113</f>
        <v>107719.65599999999</v>
      </c>
    </row>
    <row r="113" spans="1:7">
      <c r="A113" s="1">
        <v>37316</v>
      </c>
      <c r="B113" s="4">
        <f>'[1]Summary Accounts Banking System'!$AM114</f>
        <v>37083.869999999995</v>
      </c>
      <c r="C113" s="4">
        <f>'[1]Summary Accounts Banking System'!$AI114</f>
        <v>43946.849999999991</v>
      </c>
      <c r="D113" s="4">
        <f>'[1]Summary Accounts Banking System'!$AN114</f>
        <v>108021.3</v>
      </c>
      <c r="E113" s="4">
        <f>'[1]Summary Accounts Banking System'!$AH114</f>
        <v>147683.69</v>
      </c>
      <c r="F113" s="4">
        <f>'[1]Summary Accounts Banking System'!$AO114</f>
        <v>130622.659</v>
      </c>
      <c r="G113" s="4">
        <f>'[1]Summary Accounts Banking System'!$AG114</f>
        <v>108021.30000000002</v>
      </c>
    </row>
    <row r="114" spans="1:7">
      <c r="A114" s="1">
        <v>37347</v>
      </c>
      <c r="B114" s="4">
        <f>'[1]Summary Accounts Banking System'!$AM115</f>
        <v>37475.842000000004</v>
      </c>
      <c r="C114" s="4">
        <f>'[1]Summary Accounts Banking System'!$AI115</f>
        <v>44463.876000000004</v>
      </c>
      <c r="D114" s="4">
        <f>'[1]Summary Accounts Banking System'!$AN115</f>
        <v>109945.448</v>
      </c>
      <c r="E114" s="4">
        <f>'[1]Summary Accounts Banking System'!$AH115</f>
        <v>150503.035</v>
      </c>
      <c r="F114" s="4">
        <f>'[1]Summary Accounts Banking System'!$AO115</f>
        <v>133165.12</v>
      </c>
      <c r="G114" s="4">
        <f>'[1]Summary Accounts Banking System'!$AG115</f>
        <v>109945.44799999999</v>
      </c>
    </row>
    <row r="115" spans="1:7">
      <c r="A115" s="1">
        <v>37377</v>
      </c>
      <c r="B115" s="4">
        <f>'[1]Summary Accounts Banking System'!$AM116</f>
        <v>35785.107000000004</v>
      </c>
      <c r="C115" s="4">
        <f>'[1]Summary Accounts Banking System'!$AI116</f>
        <v>42745.117000000006</v>
      </c>
      <c r="D115" s="4">
        <f>'[1]Summary Accounts Banking System'!$AN116</f>
        <v>108879.583</v>
      </c>
      <c r="E115" s="4">
        <f>'[1]Summary Accounts Banking System'!$AH116</f>
        <v>149309.65600000002</v>
      </c>
      <c r="F115" s="4">
        <f>'[1]Summary Accounts Banking System'!$AO116</f>
        <v>131882.666</v>
      </c>
      <c r="G115" s="4">
        <f>'[1]Summary Accounts Banking System'!$AG116</f>
        <v>108879.583</v>
      </c>
    </row>
    <row r="116" spans="1:7">
      <c r="A116" s="1">
        <v>37408</v>
      </c>
      <c r="B116" s="4">
        <f>'[1]Summary Accounts Banking System'!$AM117</f>
        <v>36864.740999999995</v>
      </c>
      <c r="C116" s="4">
        <f>'[1]Summary Accounts Banking System'!$AI117</f>
        <v>43248.621999999996</v>
      </c>
      <c r="D116" s="4">
        <f>'[1]Summary Accounts Banking System'!$AN117</f>
        <v>110235.53399999999</v>
      </c>
      <c r="E116" s="4">
        <f>'[1]Summary Accounts Banking System'!$AH117</f>
        <v>150531.98599999998</v>
      </c>
      <c r="F116" s="4">
        <f>'[1]Summary Accounts Banking System'!$AO117</f>
        <v>133902.114</v>
      </c>
      <c r="G116" s="4">
        <f>'[1]Summary Accounts Banking System'!$AG117</f>
        <v>110235.53400000001</v>
      </c>
    </row>
    <row r="117" spans="1:7">
      <c r="A117" s="1">
        <v>37438</v>
      </c>
      <c r="B117" s="4">
        <f>'[1]Summary Accounts Banking System'!$AM118</f>
        <v>37128.964999999997</v>
      </c>
      <c r="C117" s="4">
        <f>'[1]Summary Accounts Banking System'!$AI118</f>
        <v>43489.13</v>
      </c>
      <c r="D117" s="4">
        <f>'[1]Summary Accounts Banking System'!$AN118</f>
        <v>110587.85399999999</v>
      </c>
      <c r="E117" s="4">
        <f>'[1]Summary Accounts Banking System'!$AH118</f>
        <v>151130.02599999998</v>
      </c>
      <c r="F117" s="4">
        <f>'[1]Summary Accounts Banking System'!$AO118</f>
        <v>135106.033</v>
      </c>
      <c r="G117" s="4">
        <f>'[1]Summary Accounts Banking System'!$AG118</f>
        <v>110587.85399999999</v>
      </c>
    </row>
    <row r="118" spans="1:7">
      <c r="A118" s="1">
        <v>37469</v>
      </c>
      <c r="B118" s="4">
        <f>'[1]Summary Accounts Banking System'!$AM119</f>
        <v>36537.630000000005</v>
      </c>
      <c r="C118" s="4">
        <f>'[1]Summary Accounts Banking System'!$AI119</f>
        <v>43021.109000000004</v>
      </c>
      <c r="D118" s="4">
        <f>'[1]Summary Accounts Banking System'!$AN119</f>
        <v>111038.59</v>
      </c>
      <c r="E118" s="4">
        <f>'[1]Summary Accounts Banking System'!$AH119</f>
        <v>151659.185</v>
      </c>
      <c r="F118" s="4">
        <f>'[1]Summary Accounts Banking System'!$AO119</f>
        <v>135382.541</v>
      </c>
      <c r="G118" s="4">
        <f>'[1]Summary Accounts Banking System'!$AG119</f>
        <v>111038.59</v>
      </c>
    </row>
    <row r="119" spans="1:7">
      <c r="A119" s="1">
        <v>37500</v>
      </c>
      <c r="B119" s="4">
        <f>'[1]Summary Accounts Banking System'!$AM120</f>
        <v>42275.093999999997</v>
      </c>
      <c r="C119" s="4">
        <f>'[1]Summary Accounts Banking System'!$AI120</f>
        <v>49450.668999999994</v>
      </c>
      <c r="D119" s="4">
        <f>'[1]Summary Accounts Banking System'!$AN120</f>
        <v>117345.25499999999</v>
      </c>
      <c r="E119" s="4">
        <f>'[1]Summary Accounts Banking System'!$AH120</f>
        <v>160591.38399999999</v>
      </c>
      <c r="F119" s="4">
        <f>'[1]Summary Accounts Banking System'!$AO120</f>
        <v>142633.21099999998</v>
      </c>
      <c r="G119" s="4">
        <f>'[1]Summary Accounts Banking System'!$AG120</f>
        <v>117345.25499999999</v>
      </c>
    </row>
    <row r="120" spans="1:7">
      <c r="A120" s="1">
        <v>37530</v>
      </c>
      <c r="B120" s="4">
        <f>'[1]Summary Accounts Banking System'!$AM121</f>
        <v>35931.902000000002</v>
      </c>
      <c r="C120" s="4">
        <f>'[1]Summary Accounts Banking System'!$AI121</f>
        <v>43195.659</v>
      </c>
      <c r="D120" s="4">
        <f>'[1]Summary Accounts Banking System'!$AN121</f>
        <v>110367.35400000001</v>
      </c>
      <c r="E120" s="4">
        <f>'[1]Summary Accounts Banking System'!$AH121</f>
        <v>152396.70300000001</v>
      </c>
      <c r="F120" s="4">
        <f>'[1]Summary Accounts Banking System'!$AO121</f>
        <v>136061.51500000001</v>
      </c>
      <c r="G120" s="4">
        <f>'[1]Summary Accounts Banking System'!$AG121</f>
        <v>110367.35400000001</v>
      </c>
    </row>
    <row r="121" spans="1:7">
      <c r="A121" s="1">
        <v>37561</v>
      </c>
      <c r="B121" s="4">
        <f>'[1]Summary Accounts Banking System'!$AM122</f>
        <v>37981.506999999998</v>
      </c>
      <c r="C121" s="4">
        <f>'[1]Summary Accounts Banking System'!$AI122</f>
        <v>44929.797999999995</v>
      </c>
      <c r="D121" s="4">
        <f>'[1]Summary Accounts Banking System'!$AN122</f>
        <v>112504.973</v>
      </c>
      <c r="E121" s="4">
        <f>'[1]Summary Accounts Banking System'!$AH122</f>
        <v>157521.758</v>
      </c>
      <c r="F121" s="4">
        <f>'[1]Summary Accounts Banking System'!$AO122</f>
        <v>138052.56899999999</v>
      </c>
      <c r="G121" s="4">
        <f>'[1]Summary Accounts Banking System'!$AG122</f>
        <v>112504.973</v>
      </c>
    </row>
    <row r="122" spans="1:7">
      <c r="A122" s="1">
        <v>37591</v>
      </c>
      <c r="B122" s="4">
        <f>'[1]Summary Accounts Banking System'!$AM123</f>
        <v>44703.998999999996</v>
      </c>
      <c r="C122" s="4">
        <f>'[1]Summary Accounts Banking System'!$AI123</f>
        <v>51486.731</v>
      </c>
      <c r="D122" s="4">
        <f>'[1]Summary Accounts Banking System'!$AN123</f>
        <v>119330.65700000001</v>
      </c>
      <c r="E122" s="4">
        <f>'[1]Summary Accounts Banking System'!$AH123</f>
        <v>165026.071</v>
      </c>
      <c r="F122" s="4">
        <f>'[1]Summary Accounts Banking System'!$AO123</f>
        <v>145583.948</v>
      </c>
      <c r="G122" s="4">
        <f>'[1]Summary Accounts Banking System'!$AG123</f>
        <v>119330.65700000001</v>
      </c>
    </row>
    <row r="123" spans="1:7">
      <c r="A123" s="1">
        <v>37622</v>
      </c>
      <c r="B123" s="4">
        <f>'[1]Summary Accounts Banking System'!$AM124</f>
        <v>38635.831999999995</v>
      </c>
      <c r="C123" s="4">
        <f>'[1]Summary Accounts Banking System'!$AI124</f>
        <v>45308.300999999992</v>
      </c>
      <c r="D123" s="4">
        <f>'[1]Summary Accounts Banking System'!$AN124</f>
        <v>113527.738</v>
      </c>
      <c r="E123" s="4">
        <f>'[1]Summary Accounts Banking System'!$AH124</f>
        <v>157944.003</v>
      </c>
      <c r="F123" s="4">
        <f>'[1]Summary Accounts Banking System'!$AO124</f>
        <v>141301.93799999999</v>
      </c>
      <c r="G123" s="4">
        <f>'[1]Summary Accounts Banking System'!$AG124</f>
        <v>113527.738</v>
      </c>
    </row>
    <row r="124" spans="1:7">
      <c r="A124" s="1">
        <v>37653</v>
      </c>
      <c r="B124" s="4">
        <f>'[1]Summary Accounts Banking System'!$AM125</f>
        <v>36299.599999999999</v>
      </c>
      <c r="C124" s="4">
        <f>'[1]Summary Accounts Banking System'!$AI125</f>
        <v>42576.5</v>
      </c>
      <c r="D124" s="4">
        <f>'[1]Summary Accounts Banking System'!$AN125</f>
        <v>110680.2</v>
      </c>
      <c r="E124" s="4">
        <f>'[1]Summary Accounts Banking System'!$AH125</f>
        <v>155071.70000000001</v>
      </c>
      <c r="F124" s="4">
        <f>'[1]Summary Accounts Banking System'!$AO125</f>
        <v>138887.9</v>
      </c>
      <c r="G124" s="4">
        <f>'[1]Summary Accounts Banking System'!$AG125</f>
        <v>110680.20000000001</v>
      </c>
    </row>
    <row r="125" spans="1:7">
      <c r="A125" s="1">
        <v>37681</v>
      </c>
      <c r="B125" s="4">
        <f>'[1]Summary Accounts Banking System'!$AM126</f>
        <v>33732.909</v>
      </c>
      <c r="C125" s="4">
        <f>'[1]Summary Accounts Banking System'!$AI126</f>
        <v>40791.290999999997</v>
      </c>
      <c r="D125" s="4">
        <f>'[1]Summary Accounts Banking System'!$AN126</f>
        <v>107471.67499999999</v>
      </c>
      <c r="E125" s="4">
        <f>'[1]Summary Accounts Banking System'!$AH126</f>
        <v>158719.48299999998</v>
      </c>
      <c r="F125" s="4">
        <f>'[1]Summary Accounts Banking System'!$AO126</f>
        <v>136367.435</v>
      </c>
      <c r="G125" s="4">
        <f>'[1]Summary Accounts Banking System'!$AG126</f>
        <v>107471.675</v>
      </c>
    </row>
    <row r="126" spans="1:7">
      <c r="A126" s="1">
        <v>37712</v>
      </c>
      <c r="B126" s="4">
        <f>'[1]Summary Accounts Banking System'!$AM127</f>
        <v>37211.108999999997</v>
      </c>
      <c r="C126" s="4">
        <f>'[1]Summary Accounts Banking System'!$AI127</f>
        <v>46404.157999999996</v>
      </c>
      <c r="D126" s="4">
        <f>'[1]Summary Accounts Banking System'!$AN127</f>
        <v>112569.787</v>
      </c>
      <c r="E126" s="4">
        <f>'[1]Summary Accounts Banking System'!$AH127</f>
        <v>167947.07799999998</v>
      </c>
      <c r="F126" s="4">
        <f>'[1]Summary Accounts Banking System'!$AO127</f>
        <v>142014.823</v>
      </c>
      <c r="G126" s="4">
        <f>'[1]Summary Accounts Banking System'!$AG127</f>
        <v>112569.787</v>
      </c>
    </row>
    <row r="127" spans="1:7">
      <c r="A127" s="1">
        <v>37742</v>
      </c>
      <c r="B127" s="4">
        <f>'[1]Summary Accounts Banking System'!$AM128</f>
        <v>37822.995999999999</v>
      </c>
      <c r="C127" s="4">
        <f>'[1]Summary Accounts Banking System'!$AI128</f>
        <v>47136.695</v>
      </c>
      <c r="D127" s="4">
        <f>'[1]Summary Accounts Banking System'!$AN128</f>
        <v>111540.82800000001</v>
      </c>
      <c r="E127" s="4">
        <f>'[1]Summary Accounts Banking System'!$AH128</f>
        <v>168054.43900000001</v>
      </c>
      <c r="F127" s="4">
        <f>'[1]Summary Accounts Banking System'!$AO128</f>
        <v>141876.62100000001</v>
      </c>
      <c r="G127" s="4">
        <f>'[1]Summary Accounts Banking System'!$AG128</f>
        <v>111540.82799999999</v>
      </c>
    </row>
    <row r="128" spans="1:7">
      <c r="A128" s="1">
        <v>37773</v>
      </c>
      <c r="B128" s="4">
        <f>'[1]Summary Accounts Banking System'!$AM129</f>
        <v>37201.550999999999</v>
      </c>
      <c r="C128" s="4">
        <f>'[1]Summary Accounts Banking System'!$AI129</f>
        <v>46754.754999999997</v>
      </c>
      <c r="D128" s="4">
        <f>'[1]Summary Accounts Banking System'!$AN129</f>
        <v>109846.47100000001</v>
      </c>
      <c r="E128" s="4">
        <f>'[1]Summary Accounts Banking System'!$AH129</f>
        <v>166750.91099999999</v>
      </c>
      <c r="F128" s="4">
        <f>'[1]Summary Accounts Banking System'!$AO129</f>
        <v>140414.90600000002</v>
      </c>
      <c r="G128" s="4">
        <f>'[1]Summary Accounts Banking System'!$AG129</f>
        <v>109846.47099999999</v>
      </c>
    </row>
    <row r="129" spans="1:7">
      <c r="A129" s="1">
        <v>37803</v>
      </c>
      <c r="B129" s="4">
        <f>'[1]Summary Accounts Banking System'!$AM130</f>
        <v>38986.365000000005</v>
      </c>
      <c r="C129" s="4">
        <f>'[1]Summary Accounts Banking System'!$AI130</f>
        <v>47394.086000000003</v>
      </c>
      <c r="D129" s="4">
        <f>'[1]Summary Accounts Banking System'!$AN130</f>
        <v>113275.879</v>
      </c>
      <c r="E129" s="4">
        <f>'[1]Summary Accounts Banking System'!$AH130</f>
        <v>166836.39500000002</v>
      </c>
      <c r="F129" s="4">
        <f>'[1]Summary Accounts Banking System'!$AO130</f>
        <v>145451.02900000001</v>
      </c>
      <c r="G129" s="4">
        <f>'[1]Summary Accounts Banking System'!$AG130</f>
        <v>113275.879</v>
      </c>
    </row>
    <row r="130" spans="1:7">
      <c r="A130" s="1">
        <v>37834</v>
      </c>
      <c r="B130" s="4">
        <f>'[1]Summary Accounts Banking System'!$AM131</f>
        <v>40530.043999999994</v>
      </c>
      <c r="C130" s="4">
        <f>'[1]Summary Accounts Banking System'!$AI131</f>
        <v>49361.056999999993</v>
      </c>
      <c r="D130" s="4">
        <f>'[1]Summary Accounts Banking System'!$AN131</f>
        <v>115588.63299999999</v>
      </c>
      <c r="E130" s="4">
        <f>'[1]Summary Accounts Banking System'!$AH131</f>
        <v>171175.86900000001</v>
      </c>
      <c r="F130" s="4">
        <f>'[1]Summary Accounts Banking System'!$AO131</f>
        <v>148310.54299999998</v>
      </c>
      <c r="G130" s="4">
        <f>'[1]Summary Accounts Banking System'!$AG131</f>
        <v>115588.633</v>
      </c>
    </row>
    <row r="131" spans="1:7">
      <c r="A131" s="1">
        <v>37865</v>
      </c>
      <c r="B131" s="4">
        <f>'[1]Summary Accounts Banking System'!$AM132</f>
        <v>39838.717000000004</v>
      </c>
      <c r="C131" s="4">
        <f>'[1]Summary Accounts Banking System'!$AI132</f>
        <v>49028.951000000001</v>
      </c>
      <c r="D131" s="4">
        <f>'[1]Summary Accounts Banking System'!$AN132</f>
        <v>114121.86500000001</v>
      </c>
      <c r="E131" s="4">
        <f>'[1]Summary Accounts Banking System'!$AH132</f>
        <v>172760.364</v>
      </c>
      <c r="F131" s="4">
        <f>'[1]Summary Accounts Banking System'!$AO132</f>
        <v>146844.53600000002</v>
      </c>
      <c r="G131" s="4">
        <f>'[1]Summary Accounts Banking System'!$AG132</f>
        <v>114121.86499999999</v>
      </c>
    </row>
    <row r="132" spans="1:7">
      <c r="A132" s="1">
        <v>37895</v>
      </c>
      <c r="B132" s="4">
        <f>'[1]Summary Accounts Banking System'!$AM133</f>
        <v>41205.137999999999</v>
      </c>
      <c r="C132" s="4">
        <f>'[1]Summary Accounts Banking System'!$AI133</f>
        <v>50454.065000000002</v>
      </c>
      <c r="D132" s="4">
        <f>'[1]Summary Accounts Banking System'!$AN133</f>
        <v>116845.01000000001</v>
      </c>
      <c r="E132" s="4">
        <f>'[1]Summary Accounts Banking System'!$AH133</f>
        <v>174847.63099999999</v>
      </c>
      <c r="F132" s="4">
        <f>'[1]Summary Accounts Banking System'!$AO133</f>
        <v>150892.90000000002</v>
      </c>
      <c r="G132" s="4">
        <f>'[1]Summary Accounts Banking System'!$AG133</f>
        <v>116845.01000000001</v>
      </c>
    </row>
    <row r="133" spans="1:7">
      <c r="A133" s="1">
        <v>37926</v>
      </c>
      <c r="B133" s="4">
        <f>'[1]Summary Accounts Banking System'!$AM134</f>
        <v>41864.323000000004</v>
      </c>
      <c r="C133" s="4">
        <f>'[1]Summary Accounts Banking System'!$AI134</f>
        <v>51187.520000000004</v>
      </c>
      <c r="D133" s="4">
        <f>'[1]Summary Accounts Banking System'!$AN134</f>
        <v>118374.51</v>
      </c>
      <c r="E133" s="4">
        <f>'[1]Summary Accounts Banking System'!$AH134</f>
        <v>178228.106</v>
      </c>
      <c r="F133" s="4">
        <f>'[1]Summary Accounts Banking System'!$AO134</f>
        <v>151868.05900000001</v>
      </c>
      <c r="G133" s="4">
        <f>'[1]Summary Accounts Banking System'!$AG134</f>
        <v>118374.51</v>
      </c>
    </row>
    <row r="134" spans="1:7">
      <c r="A134" s="1">
        <v>37956</v>
      </c>
      <c r="B134" s="4">
        <f>'[1]Summary Accounts Banking System'!$AM135</f>
        <v>45220.917000000001</v>
      </c>
      <c r="C134" s="4">
        <f>'[1]Summary Accounts Banking System'!$AI135</f>
        <v>55237.490000000005</v>
      </c>
      <c r="D134" s="4">
        <f>'[1]Summary Accounts Banking System'!$AN135</f>
        <v>123090.212</v>
      </c>
      <c r="E134" s="4">
        <f>'[1]Summary Accounts Banking System'!$AH135</f>
        <v>183117.47099999999</v>
      </c>
      <c r="F134" s="4">
        <f>'[1]Summary Accounts Banking System'!$AO135</f>
        <v>156386.989</v>
      </c>
      <c r="G134" s="4">
        <f>'[1]Summary Accounts Banking System'!$AG135</f>
        <v>123090.212</v>
      </c>
    </row>
    <row r="135" spans="1:7">
      <c r="A135" s="1">
        <v>37987</v>
      </c>
      <c r="B135" s="4">
        <f>'[1]Summary Accounts Banking System'!$AM136</f>
        <v>43655.948000000004</v>
      </c>
      <c r="C135" s="4">
        <f>'[1]Summary Accounts Banking System'!$AI136</f>
        <v>54038.251000000004</v>
      </c>
      <c r="D135" s="4">
        <f>'[1]Summary Accounts Banking System'!$AN136</f>
        <v>121355.754</v>
      </c>
      <c r="E135" s="4">
        <f>'[1]Summary Accounts Banking System'!$AH136</f>
        <v>183666.75899999999</v>
      </c>
      <c r="F135" s="4">
        <f>'[1]Summary Accounts Banking System'!$AO136</f>
        <v>155371.584</v>
      </c>
      <c r="G135" s="4">
        <f>'[1]Summary Accounts Banking System'!$AG136</f>
        <v>217682.58900000001</v>
      </c>
    </row>
    <row r="136" spans="1:7">
      <c r="A136" s="1">
        <v>38018</v>
      </c>
      <c r="B136" s="4">
        <f>'[1]Summary Accounts Banking System'!$AM137</f>
        <v>42850.198999999993</v>
      </c>
      <c r="C136" s="4">
        <f>'[1]Summary Accounts Banking System'!$AI137</f>
        <v>55715.036999999997</v>
      </c>
      <c r="D136" s="4">
        <f>'[1]Summary Accounts Banking System'!$AN137</f>
        <v>121485.82799999999</v>
      </c>
      <c r="E136" s="4">
        <f>'[1]Summary Accounts Banking System'!$AH137</f>
        <v>186187.696</v>
      </c>
      <c r="F136" s="4">
        <f>'[1]Summary Accounts Banking System'!$AO137</f>
        <v>155484.973</v>
      </c>
      <c r="G136" s="4">
        <f>'[1]Summary Accounts Banking System'!$AG137</f>
        <v>220186.84100000001</v>
      </c>
    </row>
    <row r="137" spans="1:7">
      <c r="A137" s="1">
        <v>38047</v>
      </c>
      <c r="B137" s="4">
        <f>'[1]Summary Accounts Banking System'!$AM138</f>
        <v>44943.005999999994</v>
      </c>
      <c r="C137" s="4">
        <f>'[1]Summary Accounts Banking System'!$AI138</f>
        <v>57124.218999999997</v>
      </c>
      <c r="D137" s="4">
        <f>'[1]Summary Accounts Banking System'!$AN138</f>
        <v>124892.50099999999</v>
      </c>
      <c r="E137" s="4">
        <f>'[1]Summary Accounts Banking System'!$AH138</f>
        <v>190784.04199999999</v>
      </c>
      <c r="F137" s="4">
        <f>'[1]Summary Accounts Banking System'!$AO138</f>
        <v>160403.158</v>
      </c>
      <c r="G137" s="4">
        <f>'[1]Summary Accounts Banking System'!$AG138</f>
        <v>226294.69899999999</v>
      </c>
    </row>
    <row r="138" spans="1:7">
      <c r="A138" s="1">
        <v>38078</v>
      </c>
      <c r="B138" s="4">
        <f>'[1]Summary Accounts Banking System'!$AM139</f>
        <v>47335.160999999993</v>
      </c>
      <c r="C138" s="4">
        <f>'[1]Summary Accounts Banking System'!$AI139</f>
        <v>59260.459999999992</v>
      </c>
      <c r="D138" s="4">
        <f>'[1]Summary Accounts Banking System'!$AN139</f>
        <v>129015.88799999998</v>
      </c>
      <c r="E138" s="4">
        <f>'[1]Summary Accounts Banking System'!$AH139</f>
        <v>194806.96799999999</v>
      </c>
      <c r="F138" s="4">
        <f>'[1]Summary Accounts Banking System'!$AO139</f>
        <v>165843.13599999997</v>
      </c>
      <c r="G138" s="4">
        <f>'[1]Summary Accounts Banking System'!$AG139</f>
        <v>231634.21599999996</v>
      </c>
    </row>
    <row r="139" spans="1:7">
      <c r="A139" s="1">
        <v>38108</v>
      </c>
      <c r="B139" s="4">
        <f>'[1]Summary Accounts Banking System'!$AM140</f>
        <v>44387.332000000002</v>
      </c>
      <c r="C139" s="4">
        <f>'[1]Summary Accounts Banking System'!$AI140</f>
        <v>56009.788</v>
      </c>
      <c r="D139" s="4">
        <f>'[1]Summary Accounts Banking System'!$AN140</f>
        <v>126648.95700000001</v>
      </c>
      <c r="E139" s="4">
        <f>'[1]Summary Accounts Banking System'!$AH140</f>
        <v>195076.85600000003</v>
      </c>
      <c r="F139" s="4">
        <f>'[1]Summary Accounts Banking System'!$AO140</f>
        <v>163408.40299999999</v>
      </c>
      <c r="G139" s="4">
        <f>'[1]Summary Accounts Banking System'!$AG140</f>
        <v>231836.302</v>
      </c>
    </row>
    <row r="140" spans="1:7">
      <c r="A140" s="1">
        <v>38139</v>
      </c>
      <c r="B140" s="4">
        <f>'[1]Summary Accounts Banking System'!$AM141</f>
        <v>46496.422000000006</v>
      </c>
      <c r="C140" s="4">
        <f>'[1]Summary Accounts Banking System'!$AI141</f>
        <v>57161.592000000004</v>
      </c>
      <c r="D140" s="4">
        <f>'[1]Summary Accounts Banking System'!$AN141</f>
        <v>128294.56700000001</v>
      </c>
      <c r="E140" s="4">
        <f>'[1]Summary Accounts Banking System'!$AH141</f>
        <v>193296.005</v>
      </c>
      <c r="F140" s="4">
        <f>'[1]Summary Accounts Banking System'!$AO141</f>
        <v>165766.56900000002</v>
      </c>
      <c r="G140" s="4">
        <f>'[1]Summary Accounts Banking System'!$AG141</f>
        <v>230768.00700000001</v>
      </c>
    </row>
    <row r="141" spans="1:7">
      <c r="A141" s="1">
        <v>38169</v>
      </c>
      <c r="B141" s="4">
        <f>'[1]Summary Accounts Banking System'!$AM142</f>
        <v>47815.468999999997</v>
      </c>
      <c r="C141" s="4">
        <f>'[1]Summary Accounts Banking System'!$AI142</f>
        <v>58098.460999999996</v>
      </c>
      <c r="D141" s="4">
        <f>'[1]Summary Accounts Banking System'!$AN142</f>
        <v>130312.315</v>
      </c>
      <c r="E141" s="4">
        <f>'[1]Summary Accounts Banking System'!$AH142</f>
        <v>195574.231</v>
      </c>
      <c r="F141" s="4">
        <f>'[1]Summary Accounts Banking System'!$AO142</f>
        <v>168668.82500000001</v>
      </c>
      <c r="G141" s="4">
        <f>'[1]Summary Accounts Banking System'!$AG142</f>
        <v>233930.74100000001</v>
      </c>
    </row>
    <row r="142" spans="1:7">
      <c r="A142" s="1">
        <v>38200</v>
      </c>
      <c r="B142" s="4">
        <f>'[1]Summary Accounts Banking System'!$AM143</f>
        <v>49123.271999999997</v>
      </c>
      <c r="C142" s="4">
        <f>'[1]Summary Accounts Banking System'!$AI143</f>
        <v>59473.279999999999</v>
      </c>
      <c r="D142" s="4">
        <f>'[1]Summary Accounts Banking System'!$AN143</f>
        <v>131954.476</v>
      </c>
      <c r="E142" s="4">
        <f>'[1]Summary Accounts Banking System'!$AH143</f>
        <v>198450.80599999998</v>
      </c>
      <c r="F142" s="4">
        <f>'[1]Summary Accounts Banking System'!$AO143</f>
        <v>170214.666</v>
      </c>
      <c r="G142" s="4">
        <f>'[1]Summary Accounts Banking System'!$AG143</f>
        <v>236710.99599999998</v>
      </c>
    </row>
    <row r="143" spans="1:7">
      <c r="A143" s="1">
        <v>38231</v>
      </c>
      <c r="B143" s="4">
        <f>'[1]Summary Accounts Banking System'!$AM144</f>
        <v>48959.491000000002</v>
      </c>
      <c r="C143" s="4">
        <f>'[1]Summary Accounts Banking System'!$AI144</f>
        <v>60090.588000000003</v>
      </c>
      <c r="D143" s="4">
        <f>'[1]Summary Accounts Banking System'!$AN144</f>
        <v>130414.927</v>
      </c>
      <c r="E143" s="4">
        <f>'[1]Summary Accounts Banking System'!$AH144</f>
        <v>199673.92800000001</v>
      </c>
      <c r="F143" s="4">
        <f>'[1]Summary Accounts Banking System'!$AO144</f>
        <v>169273.80499999999</v>
      </c>
      <c r="G143" s="4">
        <f>'[1]Summary Accounts Banking System'!$AG144</f>
        <v>238532.80599999998</v>
      </c>
    </row>
    <row r="144" spans="1:7">
      <c r="A144" s="1">
        <v>38261</v>
      </c>
      <c r="B144" s="4">
        <f>'[1]Summary Accounts Banking System'!$AM145</f>
        <v>47862.529000000002</v>
      </c>
      <c r="C144" s="4">
        <f>'[1]Summary Accounts Banking System'!$AI145</f>
        <v>59782.331000000006</v>
      </c>
      <c r="D144" s="4">
        <f>'[1]Summary Accounts Banking System'!$AN145</f>
        <v>132323.201</v>
      </c>
      <c r="E144" s="4">
        <f>'[1]Summary Accounts Banking System'!$AH145</f>
        <v>199731.41099999999</v>
      </c>
      <c r="F144" s="4">
        <f>'[1]Summary Accounts Banking System'!$AO145</f>
        <v>171512.87299999999</v>
      </c>
      <c r="G144" s="4">
        <f>'[1]Summary Accounts Banking System'!$AG145</f>
        <v>238921.08299999998</v>
      </c>
    </row>
    <row r="145" spans="1:7">
      <c r="A145" s="1">
        <v>38292</v>
      </c>
      <c r="B145" s="4">
        <f>'[1]Summary Accounts Banking System'!$AM146</f>
        <v>49236.153000000006</v>
      </c>
      <c r="C145" s="4">
        <f>'[1]Summary Accounts Banking System'!$AI146</f>
        <v>61235.006000000008</v>
      </c>
      <c r="D145" s="4">
        <f>'[1]Summary Accounts Banking System'!$AN146</f>
        <v>134054.59299999999</v>
      </c>
      <c r="E145" s="4">
        <f>'[1]Summary Accounts Banking System'!$AH146</f>
        <v>203253.43299999999</v>
      </c>
      <c r="F145" s="4">
        <f>'[1]Summary Accounts Banking System'!$AO146</f>
        <v>173414.92499999999</v>
      </c>
      <c r="G145" s="4">
        <f>'[1]Summary Accounts Banking System'!$AG146</f>
        <v>242613.76499999998</v>
      </c>
    </row>
    <row r="146" spans="1:7">
      <c r="A146" s="1">
        <v>38322</v>
      </c>
      <c r="B146" s="4">
        <f>'[1]Summary Accounts Banking System'!$AM147</f>
        <v>55257.960999999996</v>
      </c>
      <c r="C146" s="4">
        <f>'[1]Summary Accounts Banking System'!$AI147</f>
        <v>67823.440999999992</v>
      </c>
      <c r="D146" s="4">
        <f>'[1]Summary Accounts Banking System'!$AN147</f>
        <v>141539.764</v>
      </c>
      <c r="E146" s="4">
        <f>'[1]Summary Accounts Banking System'!$AH147</f>
        <v>211432.32799999998</v>
      </c>
      <c r="F146" s="4">
        <f>'[1]Summary Accounts Banking System'!$AO147</f>
        <v>182029.63399999999</v>
      </c>
      <c r="G146" s="4">
        <f>'[1]Summary Accounts Banking System'!$AG147</f>
        <v>251922.19799999997</v>
      </c>
    </row>
    <row r="147" spans="1:7">
      <c r="A147" s="1">
        <v>38353</v>
      </c>
      <c r="B147" s="4">
        <f>'[1]Summary Accounts Banking System'!$AM148</f>
        <v>52925.198999999993</v>
      </c>
      <c r="C147" s="4">
        <f>'[1]Summary Accounts Banking System'!$AI148</f>
        <v>64160.656999999992</v>
      </c>
      <c r="D147" s="4">
        <f>'[1]Summary Accounts Banking System'!$AN148</f>
        <v>139109.94399999999</v>
      </c>
      <c r="E147" s="4">
        <f>'[1]Summary Accounts Banking System'!$AH148</f>
        <v>210072.73099999997</v>
      </c>
      <c r="F147" s="4">
        <f>'[1]Summary Accounts Banking System'!$AO148</f>
        <v>179820.03699999998</v>
      </c>
      <c r="G147" s="4">
        <f>'[1]Summary Accounts Banking System'!$AG148</f>
        <v>250782.82399999996</v>
      </c>
    </row>
    <row r="148" spans="1:7">
      <c r="A148" s="1">
        <v>38384</v>
      </c>
      <c r="B148" s="4">
        <f>'[1]Summary Accounts Banking System'!$AM149</f>
        <v>51657.554000000004</v>
      </c>
      <c r="C148" s="4">
        <f>'[1]Summary Accounts Banking System'!$AI149</f>
        <v>60883.587</v>
      </c>
      <c r="D148" s="4">
        <f>'[1]Summary Accounts Banking System'!$AN149</f>
        <v>138959.79800000001</v>
      </c>
      <c r="E148" s="4">
        <f>'[1]Summary Accounts Banking System'!$AH149</f>
        <v>209572.864</v>
      </c>
      <c r="F148" s="4">
        <f>'[1]Summary Accounts Banking System'!$AO149</f>
        <v>179212.88800000001</v>
      </c>
      <c r="G148" s="4">
        <f>'[1]Summary Accounts Banking System'!$AG149</f>
        <v>249825.95400000003</v>
      </c>
    </row>
    <row r="149" spans="1:7">
      <c r="A149" s="1">
        <v>38412</v>
      </c>
      <c r="B149" s="4">
        <f>'[1]Summary Accounts Banking System'!$AM150</f>
        <v>52606.081000000006</v>
      </c>
      <c r="C149" s="4">
        <f>'[1]Summary Accounts Banking System'!$AI150</f>
        <v>62309.395000000004</v>
      </c>
      <c r="D149" s="4">
        <f>'[1]Summary Accounts Banking System'!$AN150</f>
        <v>139480.56100000002</v>
      </c>
      <c r="E149" s="4">
        <f>'[1]Summary Accounts Banking System'!$AH150</f>
        <v>209583.17700000003</v>
      </c>
      <c r="F149" s="4">
        <f>'[1]Summary Accounts Banking System'!$AO150</f>
        <v>179769.37300000002</v>
      </c>
      <c r="G149" s="4">
        <f>'[1]Summary Accounts Banking System'!$AG150</f>
        <v>249871.989</v>
      </c>
    </row>
    <row r="150" spans="1:7">
      <c r="A150" s="1">
        <v>38443</v>
      </c>
      <c r="B150" s="4">
        <f>'[1]Summary Accounts Banking System'!$AM151</f>
        <v>52786.22</v>
      </c>
      <c r="C150" s="4">
        <f>'[1]Summary Accounts Banking System'!$AI151</f>
        <v>62120.577000000005</v>
      </c>
      <c r="D150" s="4">
        <f>'[1]Summary Accounts Banking System'!$AN151</f>
        <v>141570.38099999999</v>
      </c>
      <c r="E150" s="4">
        <f>'[1]Summary Accounts Banking System'!$AH151</f>
        <v>212524.016</v>
      </c>
      <c r="F150" s="4">
        <f>'[1]Summary Accounts Banking System'!$AO151</f>
        <v>183480.97099999999</v>
      </c>
      <c r="G150" s="4">
        <f>'[1]Summary Accounts Banking System'!$AG151</f>
        <v>254434.606</v>
      </c>
    </row>
    <row r="151" spans="1:7">
      <c r="A151" s="1">
        <v>38473</v>
      </c>
      <c r="B151" s="4">
        <f>'[1]Summary Accounts Banking System'!$AM152</f>
        <v>53493.671000000002</v>
      </c>
      <c r="C151" s="4">
        <f>'[1]Summary Accounts Banking System'!$AI152</f>
        <v>62703.673999999999</v>
      </c>
      <c r="D151" s="4">
        <f>'[1]Summary Accounts Banking System'!$AN152</f>
        <v>142516.272</v>
      </c>
      <c r="E151" s="4">
        <f>'[1]Summary Accounts Banking System'!$AH152</f>
        <v>213312.04</v>
      </c>
      <c r="F151" s="4">
        <f>'[1]Summary Accounts Banking System'!$AO152</f>
        <v>184494.01799999998</v>
      </c>
      <c r="G151" s="4">
        <f>'[1]Summary Accounts Banking System'!$AG152</f>
        <v>255289.78599999999</v>
      </c>
    </row>
    <row r="152" spans="1:7">
      <c r="A152" s="1">
        <v>38504</v>
      </c>
      <c r="B152" s="4">
        <f>'[1]Summary Accounts Banking System'!$AM153</f>
        <v>52942.47</v>
      </c>
      <c r="C152" s="4">
        <f>'[1]Summary Accounts Banking System'!$AI153</f>
        <v>62310.870999999999</v>
      </c>
      <c r="D152" s="4">
        <f>'[1]Summary Accounts Banking System'!$AN153</f>
        <v>142111.291</v>
      </c>
      <c r="E152" s="4">
        <f>'[1]Summary Accounts Banking System'!$AH153</f>
        <v>212032.603</v>
      </c>
      <c r="F152" s="4">
        <f>'[1]Summary Accounts Banking System'!$AO153</f>
        <v>185090.201</v>
      </c>
      <c r="G152" s="4">
        <f>'[1]Summary Accounts Banking System'!$AG153</f>
        <v>255011.51299999998</v>
      </c>
    </row>
    <row r="153" spans="1:7">
      <c r="A153" s="1">
        <v>38534</v>
      </c>
      <c r="B153" s="4">
        <f>'[1]Summary Accounts Banking System'!$AM154</f>
        <v>53556.935999999994</v>
      </c>
      <c r="C153" s="4">
        <f>'[1]Summary Accounts Banking System'!$AI154</f>
        <v>63003.849999999991</v>
      </c>
      <c r="D153" s="4">
        <f>'[1]Summary Accounts Banking System'!$AN154</f>
        <v>143437.78199999998</v>
      </c>
      <c r="E153" s="4">
        <f>'[1]Summary Accounts Banking System'!$AH154</f>
        <v>214042.65599999999</v>
      </c>
      <c r="F153" s="4">
        <f>'[1]Summary Accounts Banking System'!$AO154</f>
        <v>187392.16699999999</v>
      </c>
      <c r="G153" s="4">
        <f>'[1]Summary Accounts Banking System'!$AG154</f>
        <v>257997.041</v>
      </c>
    </row>
    <row r="154" spans="1:7">
      <c r="A154" s="1">
        <v>38565</v>
      </c>
      <c r="B154" s="4">
        <f>'[1]Summary Accounts Banking System'!$AM155</f>
        <v>55139.025000000001</v>
      </c>
      <c r="C154" s="4">
        <f>'[1]Summary Accounts Banking System'!$AI155</f>
        <v>64377.762000000002</v>
      </c>
      <c r="D154" s="4">
        <f>'[1]Summary Accounts Banking System'!$AN155</f>
        <v>145015.09900000002</v>
      </c>
      <c r="E154" s="4">
        <f>'[1]Summary Accounts Banking System'!$AH155</f>
        <v>215945.20300000001</v>
      </c>
      <c r="F154" s="4">
        <f>'[1]Summary Accounts Banking System'!$AO155</f>
        <v>188664.80600000001</v>
      </c>
      <c r="G154" s="4">
        <f>'[1]Summary Accounts Banking System'!$AG155</f>
        <v>259594.91</v>
      </c>
    </row>
    <row r="155" spans="1:7">
      <c r="A155" s="1">
        <v>38596</v>
      </c>
      <c r="B155" s="4">
        <f>'[1]Summary Accounts Banking System'!$AM156</f>
        <v>53089.797999999995</v>
      </c>
      <c r="C155" s="4">
        <f>'[1]Summary Accounts Banking System'!$AI156</f>
        <v>63212.301999999996</v>
      </c>
      <c r="D155" s="4">
        <f>'[1]Summary Accounts Banking System'!$AN156</f>
        <v>143430.04800000001</v>
      </c>
      <c r="E155" s="4">
        <f>'[1]Summary Accounts Banking System'!$AH156</f>
        <v>216480.913</v>
      </c>
      <c r="F155" s="4">
        <f>'[1]Summary Accounts Banking System'!$AO156</f>
        <v>188253.853</v>
      </c>
      <c r="G155" s="4">
        <f>'[1]Summary Accounts Banking System'!$AG156</f>
        <v>261304.71799999999</v>
      </c>
    </row>
    <row r="156" spans="1:7">
      <c r="A156" s="1">
        <v>38626</v>
      </c>
      <c r="B156" s="4">
        <f>'[1]Summary Accounts Banking System'!$AM157</f>
        <v>55075.478000000003</v>
      </c>
      <c r="C156" s="4">
        <f>'[1]Summary Accounts Banking System'!$AI157</f>
        <v>64844.442999999999</v>
      </c>
      <c r="D156" s="4">
        <f>'[1]Summary Accounts Banking System'!$AN157</f>
        <v>146779.269</v>
      </c>
      <c r="E156" s="4">
        <f>'[1]Summary Accounts Banking System'!$AH157</f>
        <v>223063.916</v>
      </c>
      <c r="F156" s="4">
        <f>'[1]Summary Accounts Banking System'!$AO157</f>
        <v>192656.01799999998</v>
      </c>
      <c r="G156" s="4">
        <f>'[1]Summary Accounts Banking System'!$AG157</f>
        <v>268940.66499999998</v>
      </c>
    </row>
    <row r="157" spans="1:7">
      <c r="A157" s="1">
        <v>38657</v>
      </c>
      <c r="B157" s="4">
        <f>'[1]Summary Accounts Banking System'!$AM158</f>
        <v>54948.739000000001</v>
      </c>
      <c r="C157" s="4">
        <f>'[1]Summary Accounts Banking System'!$AI158</f>
        <v>64917.855000000003</v>
      </c>
      <c r="D157" s="4">
        <f>'[1]Summary Accounts Banking System'!$AN158</f>
        <v>146932.78099999999</v>
      </c>
      <c r="E157" s="4">
        <f>'[1]Summary Accounts Banking System'!$AH158</f>
        <v>221475.568</v>
      </c>
      <c r="F157" s="4">
        <f>'[1]Summary Accounts Banking System'!$AO158</f>
        <v>191631.33299999998</v>
      </c>
      <c r="G157" s="4">
        <f>'[1]Summary Accounts Banking System'!$AG158</f>
        <v>266174.12</v>
      </c>
    </row>
    <row r="158" spans="1:7">
      <c r="A158" s="1">
        <v>38687</v>
      </c>
      <c r="B158" s="4">
        <f>'[1]Summary Accounts Banking System'!$AM159</f>
        <v>62572.754000000001</v>
      </c>
      <c r="C158" s="4">
        <f>'[1]Summary Accounts Banking System'!$AI159</f>
        <v>72736.209000000003</v>
      </c>
      <c r="D158" s="4">
        <f>'[1]Summary Accounts Banking System'!$AN159</f>
        <v>155248.01699999999</v>
      </c>
      <c r="E158" s="4">
        <f>'[1]Summary Accounts Banking System'!$AH159</f>
        <v>228320.65399999998</v>
      </c>
      <c r="F158" s="4">
        <f>'[1]Summary Accounts Banking System'!$AO159</f>
        <v>200537.28399999999</v>
      </c>
      <c r="G158" s="4">
        <f>'[1]Summary Accounts Banking System'!$AG159</f>
        <v>273609.92099999997</v>
      </c>
    </row>
    <row r="159" spans="1:7">
      <c r="A159" s="1">
        <v>38718</v>
      </c>
      <c r="B159" s="4">
        <f>'[1]Summary Accounts Banking System'!$AM160</f>
        <v>60448.29</v>
      </c>
      <c r="C159" s="4">
        <f>'[1]Summary Accounts Banking System'!$AI160</f>
        <v>71223.934000000008</v>
      </c>
      <c r="D159" s="4">
        <f>'[1]Summary Accounts Banking System'!$AN160</f>
        <v>153059.00199999998</v>
      </c>
      <c r="E159" s="4">
        <f>'[1]Summary Accounts Banking System'!$AH160</f>
        <v>227015.82799999998</v>
      </c>
      <c r="F159" s="4">
        <f>'[1]Summary Accounts Banking System'!$AO160</f>
        <v>199890.25499999998</v>
      </c>
      <c r="G159" s="4">
        <f>'[1]Summary Accounts Banking System'!$AG160</f>
        <v>273847.08100000001</v>
      </c>
    </row>
    <row r="160" spans="1:7">
      <c r="A160" s="1">
        <v>38749</v>
      </c>
      <c r="B160" s="4">
        <f>'[1]Summary Accounts Banking System'!$AM161</f>
        <v>58269.445999999996</v>
      </c>
      <c r="C160" s="4">
        <f>'[1]Summary Accounts Banking System'!$AI161</f>
        <v>69420.178</v>
      </c>
      <c r="D160" s="4">
        <f>'[1]Summary Accounts Banking System'!$AN161</f>
        <v>152411.538</v>
      </c>
      <c r="E160" s="4">
        <f>'[1]Summary Accounts Banking System'!$AH161</f>
        <v>227332.886</v>
      </c>
      <c r="F160" s="4">
        <f>'[1]Summary Accounts Banking System'!$AO161</f>
        <v>200388.83199999999</v>
      </c>
      <c r="G160" s="4">
        <f>'[1]Summary Accounts Banking System'!$AG161</f>
        <v>275310.18</v>
      </c>
    </row>
    <row r="161" spans="1:7">
      <c r="A161" s="1">
        <v>38777</v>
      </c>
      <c r="B161" s="4">
        <f>'[1]Summary Accounts Banking System'!$AM162</f>
        <v>58617.733</v>
      </c>
      <c r="C161" s="4">
        <f>'[1]Summary Accounts Banking System'!$AI162</f>
        <v>69800.271000000008</v>
      </c>
      <c r="D161" s="4">
        <f>'[1]Summary Accounts Banking System'!$AN162</f>
        <v>153618.03899999999</v>
      </c>
      <c r="E161" s="4">
        <f>'[1]Summary Accounts Banking System'!$AH162</f>
        <v>228524.85699999999</v>
      </c>
      <c r="F161" s="4">
        <f>'[1]Summary Accounts Banking System'!$AO162</f>
        <v>202804.64399999997</v>
      </c>
      <c r="G161" s="4">
        <f>'[1]Summary Accounts Banking System'!$AG162</f>
        <v>277711.46199999994</v>
      </c>
    </row>
    <row r="162" spans="1:7">
      <c r="A162" s="1">
        <v>38808</v>
      </c>
      <c r="B162" s="4">
        <f>'[1]Summary Accounts Banking System'!$AM163</f>
        <v>60603.89899999999</v>
      </c>
      <c r="C162" s="4">
        <f>'[1]Summary Accounts Banking System'!$AI163</f>
        <v>70194.378999999986</v>
      </c>
      <c r="D162" s="4">
        <f>'[1]Summary Accounts Banking System'!$AN163</f>
        <v>157652.69999999998</v>
      </c>
      <c r="E162" s="4">
        <f>'[1]Summary Accounts Banking System'!$AH163</f>
        <v>230300.59099999999</v>
      </c>
      <c r="F162" s="4">
        <f>'[1]Summary Accounts Banking System'!$AO163</f>
        <v>207131.80599999998</v>
      </c>
      <c r="G162" s="4">
        <f>'[1]Summary Accounts Banking System'!$AG163</f>
        <v>279779.69699999999</v>
      </c>
    </row>
    <row r="163" spans="1:7">
      <c r="A163" s="1">
        <v>38838</v>
      </c>
      <c r="B163" s="4">
        <f>'[1]Summary Accounts Banking System'!$AM164</f>
        <v>59899.665000000001</v>
      </c>
      <c r="C163" s="4">
        <f>'[1]Summary Accounts Banking System'!$AI164</f>
        <v>69666.895000000004</v>
      </c>
      <c r="D163" s="4">
        <f>'[1]Summary Accounts Banking System'!$AN164</f>
        <v>157598.88</v>
      </c>
      <c r="E163" s="4">
        <f>'[1]Summary Accounts Banking System'!$AH164</f>
        <v>231047.51300000001</v>
      </c>
      <c r="F163" s="4">
        <f>'[1]Summary Accounts Banking System'!$AO164</f>
        <v>206482.26699999999</v>
      </c>
      <c r="G163" s="4">
        <f>'[1]Summary Accounts Banking System'!$AG164</f>
        <v>279930.90000000002</v>
      </c>
    </row>
    <row r="164" spans="1:7">
      <c r="A164" s="1">
        <v>38869</v>
      </c>
      <c r="B164" s="4">
        <f>'[1]Summary Accounts Banking System'!$AM165</f>
        <v>61908.118000000002</v>
      </c>
      <c r="C164" s="4">
        <f>'[1]Summary Accounts Banking System'!$AI165</f>
        <v>71897.365000000005</v>
      </c>
      <c r="D164" s="4">
        <f>'[1]Summary Accounts Banking System'!$AN165</f>
        <v>159153.598</v>
      </c>
      <c r="E164" s="4">
        <f>'[1]Summary Accounts Banking System'!$AH165</f>
        <v>232227.35800000001</v>
      </c>
      <c r="F164" s="4">
        <f>'[1]Summary Accounts Banking System'!$AO165</f>
        <v>208718.04800000001</v>
      </c>
      <c r="G164" s="4">
        <f>'[1]Summary Accounts Banking System'!$AG165</f>
        <v>281791.80800000002</v>
      </c>
    </row>
    <row r="165" spans="1:7">
      <c r="A165" s="1">
        <v>38899</v>
      </c>
      <c r="B165" s="4">
        <f>'[1]Summary Accounts Banking System'!$AM166</f>
        <v>63851.979999999996</v>
      </c>
      <c r="C165" s="4">
        <f>'[1]Summary Accounts Banking System'!$AI166</f>
        <v>73920.89</v>
      </c>
      <c r="D165" s="4">
        <f>'[1]Summary Accounts Banking System'!$AN166</f>
        <v>161393.08799999999</v>
      </c>
      <c r="E165" s="4">
        <f>'[1]Summary Accounts Banking System'!$AH166</f>
        <v>234975.726</v>
      </c>
      <c r="F165" s="4">
        <f>'[1]Summary Accounts Banking System'!$AO166</f>
        <v>211978.99399999998</v>
      </c>
      <c r="G165" s="4">
        <f>'[1]Summary Accounts Banking System'!$AG166</f>
        <v>285561.63199999998</v>
      </c>
    </row>
    <row r="166" spans="1:7">
      <c r="A166" s="1">
        <v>38930</v>
      </c>
      <c r="B166" s="4">
        <f>'[1]Summary Accounts Banking System'!$AM167</f>
        <v>63399.551999999996</v>
      </c>
      <c r="C166" s="4">
        <f>'[1]Summary Accounts Banking System'!$AI167</f>
        <v>72774.955000000002</v>
      </c>
      <c r="D166" s="4">
        <f>'[1]Summary Accounts Banking System'!$AN167</f>
        <v>160982.70200000002</v>
      </c>
      <c r="E166" s="4">
        <f>'[1]Summary Accounts Banking System'!$AH167</f>
        <v>234882.21400000001</v>
      </c>
      <c r="F166" s="4">
        <f>'[1]Summary Accounts Banking System'!$AO167</f>
        <v>211893.67700000003</v>
      </c>
      <c r="G166" s="4">
        <f>'[1]Summary Accounts Banking System'!$AG167</f>
        <v>285793.18900000001</v>
      </c>
    </row>
    <row r="167" spans="1:7">
      <c r="A167" s="1">
        <v>38961</v>
      </c>
      <c r="B167" s="4">
        <f>'[1]Summary Accounts Banking System'!$AM168</f>
        <v>64668.019</v>
      </c>
      <c r="C167" s="4">
        <f>'[1]Summary Accounts Banking System'!$AI168</f>
        <v>73232.433000000005</v>
      </c>
      <c r="D167" s="4">
        <f>'[1]Summary Accounts Banking System'!$AN168</f>
        <v>162465.60200000001</v>
      </c>
      <c r="E167" s="4">
        <f>'[1]Summary Accounts Banking System'!$AH168</f>
        <v>234329.71100000001</v>
      </c>
      <c r="F167" s="4">
        <f>'[1]Summary Accounts Banking System'!$AO168</f>
        <v>214866.69400000002</v>
      </c>
      <c r="G167" s="4">
        <f>'[1]Summary Accounts Banking System'!$AG168</f>
        <v>286730.80300000001</v>
      </c>
    </row>
    <row r="168" spans="1:7">
      <c r="A168" s="1">
        <v>38991</v>
      </c>
      <c r="B168" s="4">
        <f>'[1]Summary Accounts Banking System'!$AM169</f>
        <v>64953.536</v>
      </c>
      <c r="C168" s="4">
        <f>'[1]Summary Accounts Banking System'!$AI169</f>
        <v>74348.877000000008</v>
      </c>
      <c r="D168" s="4">
        <f>'[1]Summary Accounts Banking System'!$AN169</f>
        <v>164055.701</v>
      </c>
      <c r="E168" s="4">
        <f>'[1]Summary Accounts Banking System'!$AH169</f>
        <v>236840.83600000001</v>
      </c>
      <c r="F168" s="4">
        <f>'[1]Summary Accounts Banking System'!$AO169</f>
        <v>217694.236</v>
      </c>
      <c r="G168" s="4">
        <f>'[1]Summary Accounts Banking System'!$AG169</f>
        <v>290479.37099999998</v>
      </c>
    </row>
    <row r="169" spans="1:7">
      <c r="A169" s="1">
        <v>39022</v>
      </c>
      <c r="B169" s="4">
        <f>'[1]Summary Accounts Banking System'!$AM170</f>
        <v>66996.075000000012</v>
      </c>
      <c r="C169" s="4">
        <f>'[1]Summary Accounts Banking System'!$AI170</f>
        <v>75903.311000000016</v>
      </c>
      <c r="D169" s="4">
        <f>'[1]Summary Accounts Banking System'!$AN170</f>
        <v>167824.21400000001</v>
      </c>
      <c r="E169" s="4">
        <f>'[1]Summary Accounts Banking System'!$AH170</f>
        <v>242615.34299999999</v>
      </c>
      <c r="F169" s="4">
        <f>'[1]Summary Accounts Banking System'!$AO170</f>
        <v>221429.46100000001</v>
      </c>
      <c r="G169" s="4">
        <f>'[1]Summary Accounts Banking System'!$AG170</f>
        <v>296220.59000000003</v>
      </c>
    </row>
    <row r="170" spans="1:7">
      <c r="A170" s="1">
        <v>39052</v>
      </c>
      <c r="B170" s="4">
        <f>'[1]Summary Accounts Banking System'!$AM171</f>
        <v>78178.170000000013</v>
      </c>
      <c r="C170" s="4">
        <f>'[1]Summary Accounts Banking System'!$AI171</f>
        <v>87444.276000000013</v>
      </c>
      <c r="D170" s="4">
        <f>'[1]Summary Accounts Banking System'!$AN171</f>
        <v>181790.20100000003</v>
      </c>
      <c r="E170" s="4">
        <f>'[1]Summary Accounts Banking System'!$AH171</f>
        <v>256971.60500000004</v>
      </c>
      <c r="F170" s="4">
        <f>'[1]Summary Accounts Banking System'!$AO171</f>
        <v>235542.22500000003</v>
      </c>
      <c r="G170" s="4">
        <f>'[1]Summary Accounts Banking System'!$AG171</f>
        <v>310723.62900000002</v>
      </c>
    </row>
    <row r="171" spans="1:7">
      <c r="A171" s="1">
        <v>39083</v>
      </c>
      <c r="B171" s="4">
        <f>'[1]Summary Accounts Banking System'!$AM172</f>
        <v>72207.766000000003</v>
      </c>
      <c r="C171" s="4">
        <f>'[1]Summary Accounts Banking System'!$AI172</f>
        <v>82486.032000000007</v>
      </c>
      <c r="D171" s="4">
        <f>'[1]Summary Accounts Banking System'!$AN172</f>
        <v>175558.68900000001</v>
      </c>
      <c r="E171" s="4">
        <f>'[1]Summary Accounts Banking System'!$AH172</f>
        <v>253900.97600000002</v>
      </c>
      <c r="F171" s="4">
        <f>'[1]Summary Accounts Banking System'!$AO172</f>
        <v>230782.48</v>
      </c>
      <c r="G171" s="4">
        <f>'[1]Summary Accounts Banking System'!$AG172</f>
        <v>309124.76699999999</v>
      </c>
    </row>
    <row r="172" spans="1:7">
      <c r="A172" s="1">
        <v>39114</v>
      </c>
      <c r="B172" s="4">
        <f>'[1]Summary Accounts Banking System'!$AM173</f>
        <v>70569.631999999998</v>
      </c>
      <c r="C172" s="4">
        <f>'[1]Summary Accounts Banking System'!$AI173</f>
        <v>80414.948999999993</v>
      </c>
      <c r="D172" s="4">
        <f>'[1]Summary Accounts Banking System'!$AN173</f>
        <v>175157.55299999999</v>
      </c>
      <c r="E172" s="4">
        <f>'[1]Summary Accounts Banking System'!$AH173</f>
        <v>251909.89600000001</v>
      </c>
      <c r="F172" s="4">
        <f>'[1]Summary Accounts Banking System'!$AO173</f>
        <v>229978.35099999997</v>
      </c>
      <c r="G172" s="4">
        <f>'[1]Summary Accounts Banking System'!$AG173</f>
        <v>306730.69399999996</v>
      </c>
    </row>
    <row r="173" spans="1:7">
      <c r="A173" s="1">
        <v>39142</v>
      </c>
      <c r="B173" s="4">
        <f>'[1]Summary Accounts Banking System'!$AM174</f>
        <v>70936.500999999989</v>
      </c>
      <c r="C173" s="4">
        <f>'[1]Summary Accounts Banking System'!$AI174</f>
        <v>80637.113999999987</v>
      </c>
      <c r="D173" s="4">
        <f>'[1]Summary Accounts Banking System'!$AN174</f>
        <v>175367.15700000001</v>
      </c>
      <c r="E173" s="4">
        <f>'[1]Summary Accounts Banking System'!$AH174</f>
        <v>253125.34299999999</v>
      </c>
      <c r="F173" s="4">
        <f>'[1]Summary Accounts Banking System'!$AO174</f>
        <v>231304.01800000001</v>
      </c>
      <c r="G173" s="4">
        <f>'[1]Summary Accounts Banking System'!$AG174</f>
        <v>309062.20400000003</v>
      </c>
    </row>
    <row r="174" spans="1:7">
      <c r="A174" s="1">
        <v>39173</v>
      </c>
      <c r="B174" s="4">
        <f>'[1]Summary Accounts Banking System'!$AM175</f>
        <v>71319.932000000001</v>
      </c>
      <c r="C174" s="4">
        <f>'[1]Summary Accounts Banking System'!$AI175</f>
        <v>81339.137000000002</v>
      </c>
      <c r="D174" s="4">
        <f>'[1]Summary Accounts Banking System'!$AN175</f>
        <v>177257.861</v>
      </c>
      <c r="E174" s="4">
        <f>'[1]Summary Accounts Banking System'!$AH175</f>
        <v>257358.12900000002</v>
      </c>
      <c r="F174" s="4">
        <f>'[1]Summary Accounts Banking System'!$AO175</f>
        <v>233991.193</v>
      </c>
      <c r="G174" s="4">
        <f>'[1]Summary Accounts Banking System'!$AG175</f>
        <v>314091.46100000001</v>
      </c>
    </row>
    <row r="175" spans="1:7">
      <c r="A175" s="1">
        <v>39203</v>
      </c>
      <c r="B175" s="4">
        <f>'[1]Summary Accounts Banking System'!$AM176</f>
        <v>72107.962999999989</v>
      </c>
      <c r="C175" s="4">
        <f>'[1]Summary Accounts Banking System'!$AI176</f>
        <v>82223.053999999989</v>
      </c>
      <c r="D175" s="4">
        <f>'[1]Summary Accounts Banking System'!$AN176</f>
        <v>179652.158</v>
      </c>
      <c r="E175" s="4">
        <f>'[1]Summary Accounts Banking System'!$AH176</f>
        <v>262597.14600000001</v>
      </c>
      <c r="F175" s="4">
        <f>'[1]Summary Accounts Banking System'!$AO176</f>
        <v>234702.63799999998</v>
      </c>
      <c r="G175" s="4">
        <f>'[1]Summary Accounts Banking System'!$AG176</f>
        <v>317647.62599999999</v>
      </c>
    </row>
    <row r="176" spans="1:7">
      <c r="A176" s="1">
        <v>39234</v>
      </c>
      <c r="B176" s="4">
        <f>'[1]Summary Accounts Banking System'!$AM177</f>
        <v>74603.119000000006</v>
      </c>
      <c r="C176" s="4">
        <f>'[1]Summary Accounts Banking System'!$AI177</f>
        <v>85666.823000000004</v>
      </c>
      <c r="D176" s="4">
        <f>'[1]Summary Accounts Banking System'!$AN177</f>
        <v>182099.94899999999</v>
      </c>
      <c r="E176" s="4">
        <f>'[1]Summary Accounts Banking System'!$AH177</f>
        <v>266428.935</v>
      </c>
      <c r="F176" s="4">
        <f>'[1]Summary Accounts Banking System'!$AO177</f>
        <v>237729.81999999998</v>
      </c>
      <c r="G176" s="4">
        <f>'[1]Summary Accounts Banking System'!$AG177</f>
        <v>322058.80599999998</v>
      </c>
    </row>
    <row r="177" spans="1:7">
      <c r="A177" s="1">
        <v>39264</v>
      </c>
      <c r="B177" s="4">
        <f>'[1]Summary Accounts Banking System'!$AM178</f>
        <v>76751.084000000003</v>
      </c>
      <c r="C177" s="4">
        <f>'[1]Summary Accounts Banking System'!$AI178</f>
        <v>88812.903000000006</v>
      </c>
      <c r="D177" s="4">
        <f>'[1]Summary Accounts Banking System'!$AN178</f>
        <v>185645.731</v>
      </c>
      <c r="E177" s="4">
        <f>'[1]Summary Accounts Banking System'!$AH178</f>
        <v>272116.39</v>
      </c>
      <c r="F177" s="4">
        <f>'[1]Summary Accounts Banking System'!$AO178</f>
        <v>241853.13099999999</v>
      </c>
      <c r="G177" s="4">
        <f>'[1]Summary Accounts Banking System'!$AG178</f>
        <v>328323.78999999998</v>
      </c>
    </row>
    <row r="178" spans="1:7">
      <c r="A178" s="1">
        <v>39295</v>
      </c>
      <c r="B178" s="4">
        <f>'[1]Summary Accounts Banking System'!$AM179</f>
        <v>77906.068999999989</v>
      </c>
      <c r="C178" s="4">
        <f>'[1]Summary Accounts Banking System'!$AI179</f>
        <v>91211.823999999993</v>
      </c>
      <c r="D178" s="4">
        <f>'[1]Summary Accounts Banking System'!$AN179</f>
        <v>186002.19499999998</v>
      </c>
      <c r="E178" s="4">
        <f>'[1]Summary Accounts Banking System'!$AH179</f>
        <v>277982.07199999999</v>
      </c>
      <c r="F178" s="4">
        <f>'[1]Summary Accounts Banking System'!$AO179</f>
        <v>241952.68699999998</v>
      </c>
      <c r="G178" s="4">
        <f>'[1]Summary Accounts Banking System'!$AG179</f>
        <v>333932.56400000001</v>
      </c>
    </row>
    <row r="179" spans="1:7">
      <c r="A179" s="1">
        <v>39326</v>
      </c>
      <c r="B179" s="4">
        <f>'[1]Summary Accounts Banking System'!$AM180</f>
        <v>75563.665999999997</v>
      </c>
      <c r="C179" s="4">
        <f>'[1]Summary Accounts Banking System'!$AI180</f>
        <v>90053.606</v>
      </c>
      <c r="D179" s="4">
        <f>'[1]Summary Accounts Banking System'!$AN180</f>
        <v>185371.14499999999</v>
      </c>
      <c r="E179" s="4">
        <f>'[1]Summary Accounts Banking System'!$AH180</f>
        <v>280698.39799999999</v>
      </c>
      <c r="F179" s="4">
        <f>'[1]Summary Accounts Banking System'!$AO180</f>
        <v>242607.416</v>
      </c>
      <c r="G179" s="4">
        <f>'[1]Summary Accounts Banking System'!$AG180</f>
        <v>337934.66899999999</v>
      </c>
    </row>
    <row r="180" spans="1:7">
      <c r="A180" s="1">
        <v>39356</v>
      </c>
      <c r="B180" s="4">
        <f>'[1]Summary Accounts Banking System'!$AM181</f>
        <v>76314.453999999998</v>
      </c>
      <c r="C180" s="4">
        <f>'[1]Summary Accounts Banking System'!$AI181</f>
        <v>93555.400999999998</v>
      </c>
      <c r="D180" s="4">
        <f>'[1]Summary Accounts Banking System'!$AN181</f>
        <v>187516.46100000001</v>
      </c>
      <c r="E180" s="4">
        <f>'[1]Summary Accounts Banking System'!$AH181</f>
        <v>288898.70699999999</v>
      </c>
      <c r="F180" s="4">
        <f>'[1]Summary Accounts Banking System'!$AO181</f>
        <v>246472.31299999999</v>
      </c>
      <c r="G180" s="4">
        <f>'[1]Summary Accounts Banking System'!$AG181</f>
        <v>347854.55900000001</v>
      </c>
    </row>
    <row r="181" spans="1:7">
      <c r="A181" s="1">
        <v>39387</v>
      </c>
      <c r="B181" s="4">
        <f>'[1]Summary Accounts Banking System'!$AM182</f>
        <v>78929.467999999993</v>
      </c>
      <c r="C181" s="4">
        <f>'[1]Summary Accounts Banking System'!$AI182</f>
        <v>95598.09</v>
      </c>
      <c r="D181" s="4">
        <f>'[1]Summary Accounts Banking System'!$AN182</f>
        <v>191999.87799999997</v>
      </c>
      <c r="E181" s="4">
        <f>'[1]Summary Accounts Banking System'!$AH182</f>
        <v>289568.96899999998</v>
      </c>
      <c r="F181" s="4">
        <f>'[1]Summary Accounts Banking System'!$AO182</f>
        <v>251945.79099999997</v>
      </c>
      <c r="G181" s="4">
        <f>'[1]Summary Accounts Banking System'!$AG182</f>
        <v>349514.88199999998</v>
      </c>
    </row>
    <row r="182" spans="1:7">
      <c r="A182" s="1">
        <v>39417</v>
      </c>
      <c r="B182" s="4">
        <f>'[1]Summary Accounts Banking System'!$AM183</f>
        <v>89116.442999999999</v>
      </c>
      <c r="C182" s="4">
        <f>'[1]Summary Accounts Banking System'!$AI183</f>
        <v>105258.399</v>
      </c>
      <c r="D182" s="4">
        <f>'[1]Summary Accounts Banking System'!$AN183</f>
        <v>202344.48299999998</v>
      </c>
      <c r="E182" s="4">
        <f>'[1]Summary Accounts Banking System'!$AH183</f>
        <v>299970.68599999999</v>
      </c>
      <c r="F182" s="4">
        <f>'[1]Summary Accounts Banking System'!$AO183</f>
        <v>262637.66499999998</v>
      </c>
      <c r="G182" s="4">
        <f>'[1]Summary Accounts Banking System'!$AG183</f>
        <v>360263.86800000002</v>
      </c>
    </row>
    <row r="183" spans="1:7">
      <c r="A183" s="1">
        <v>39448</v>
      </c>
      <c r="B183" s="4">
        <f>'[1]Summary Accounts Banking System'!$AM184</f>
        <v>80674.489999999991</v>
      </c>
      <c r="C183" s="4">
        <f>'[1]Summary Accounts Banking System'!$AI184</f>
        <v>94678.36099999999</v>
      </c>
      <c r="D183" s="4">
        <f>'[1]Summary Accounts Banking System'!$AN184</f>
        <v>192691.65899999999</v>
      </c>
      <c r="E183" s="4">
        <f>'[1]Summary Accounts Banking System'!$AH184</f>
        <v>289479.18699999998</v>
      </c>
      <c r="F183" s="4">
        <f>'[1]Summary Accounts Banking System'!$AO184</f>
        <v>253702.71099999998</v>
      </c>
      <c r="G183" s="4">
        <f>'[1]Summary Accounts Banking System'!$AG184</f>
        <v>350490.239</v>
      </c>
    </row>
    <row r="184" spans="1:7">
      <c r="A184" s="1">
        <v>39479</v>
      </c>
      <c r="B184" s="4">
        <f>'[1]Summary Accounts Banking System'!$AM185</f>
        <v>84919.596999999994</v>
      </c>
      <c r="C184" s="4">
        <f>'[1]Summary Accounts Banking System'!$AI185</f>
        <v>98389.296999999991</v>
      </c>
      <c r="D184" s="4">
        <f>'[1]Summary Accounts Banking System'!$AN185</f>
        <v>197888.22099999999</v>
      </c>
      <c r="E184" s="4">
        <f>'[1]Summary Accounts Banking System'!$AH185</f>
        <v>294143.71899999998</v>
      </c>
      <c r="F184" s="4">
        <f>'[1]Summary Accounts Banking System'!$AO185</f>
        <v>258509.14199999999</v>
      </c>
      <c r="G184" s="4">
        <f>'[1]Summary Accounts Banking System'!$AG185</f>
        <v>354764.64</v>
      </c>
    </row>
    <row r="185" spans="1:7">
      <c r="A185" s="1">
        <v>39508</v>
      </c>
      <c r="B185" s="4">
        <f>'[1]Summary Accounts Banking System'!$AM186</f>
        <v>77282.377999999997</v>
      </c>
      <c r="C185" s="4">
        <f>'[1]Summary Accounts Banking System'!$AI186</f>
        <v>88283.769</v>
      </c>
      <c r="D185" s="4">
        <f>'[1]Summary Accounts Banking System'!$AN186</f>
        <v>189209.42599999998</v>
      </c>
      <c r="E185" s="4">
        <f>'[1]Summary Accounts Banking System'!$AH186</f>
        <v>284764.98800000001</v>
      </c>
      <c r="F185" s="4">
        <f>'[1]Summary Accounts Banking System'!$AO186</f>
        <v>251993.68399999998</v>
      </c>
      <c r="G185" s="4">
        <f>'[1]Summary Accounts Banking System'!$AG186</f>
        <v>347549.24599999998</v>
      </c>
    </row>
    <row r="186" spans="1:7">
      <c r="A186" s="1">
        <v>39539</v>
      </c>
      <c r="B186" s="4">
        <f>'[1]Summary Accounts Banking System'!$AM187</f>
        <v>84962.44</v>
      </c>
      <c r="C186" s="4">
        <f>'[1]Summary Accounts Banking System'!$AI187</f>
        <v>94947.252999999997</v>
      </c>
      <c r="D186" s="4">
        <f>'[1]Summary Accounts Banking System'!$AN187</f>
        <v>199188.81300000002</v>
      </c>
      <c r="E186" s="4">
        <f>'[1]Summary Accounts Banking System'!$AH187</f>
        <v>295356.37100000004</v>
      </c>
      <c r="F186" s="4">
        <f>'[1]Summary Accounts Banking System'!$AO187</f>
        <v>263725.33</v>
      </c>
      <c r="G186" s="4">
        <f>'[1]Summary Accounts Banking System'!$AG187</f>
        <v>359892.88800000004</v>
      </c>
    </row>
    <row r="187" spans="1:7">
      <c r="A187" s="1">
        <v>39569</v>
      </c>
      <c r="B187" s="4">
        <f>'[1]Summary Accounts Banking System'!$AM188</f>
        <v>82317.707999999999</v>
      </c>
      <c r="C187" s="4">
        <f>'[1]Summary Accounts Banking System'!$AI188</f>
        <v>92219.388000000006</v>
      </c>
      <c r="D187" s="4">
        <f>'[1]Summary Accounts Banking System'!$AN188</f>
        <v>199228.56200000001</v>
      </c>
      <c r="E187" s="4">
        <f>'[1]Summary Accounts Banking System'!$AH188</f>
        <v>294651.44900000002</v>
      </c>
      <c r="F187" s="4">
        <f>'[1]Summary Accounts Banking System'!$AO188</f>
        <v>262850.7</v>
      </c>
      <c r="G187" s="4">
        <f>'[1]Summary Accounts Banking System'!$AG188</f>
        <v>358273.587</v>
      </c>
    </row>
    <row r="188" spans="1:7">
      <c r="A188" s="1">
        <v>39600</v>
      </c>
      <c r="B188" s="4">
        <f>'[1]Summary Accounts Banking System'!$AM189</f>
        <v>82506.972000000009</v>
      </c>
      <c r="C188" s="4">
        <f>'[1]Summary Accounts Banking System'!$AI189</f>
        <v>89946.436000000016</v>
      </c>
      <c r="D188" s="4">
        <f>'[1]Summary Accounts Banking System'!$AN189</f>
        <v>197782.93899999998</v>
      </c>
      <c r="E188" s="4">
        <f>'[1]Summary Accounts Banking System'!$AH189</f>
        <v>291010.17799999996</v>
      </c>
      <c r="F188" s="4">
        <f>'[1]Summary Accounts Banking System'!$AO189</f>
        <v>265442.58699999994</v>
      </c>
      <c r="G188" s="4">
        <f>'[1]Summary Accounts Banking System'!$AG189</f>
        <v>358669.82599999994</v>
      </c>
    </row>
    <row r="189" spans="1:7">
      <c r="A189" s="1">
        <v>39630</v>
      </c>
      <c r="B189" s="4">
        <f>'[1]Summary Accounts Banking System'!$AM190</f>
        <v>82246.363000000012</v>
      </c>
      <c r="C189" s="4">
        <f>'[1]Summary Accounts Banking System'!$AI190</f>
        <v>89942.345000000016</v>
      </c>
      <c r="D189" s="4">
        <f>'[1]Summary Accounts Banking System'!$AN190</f>
        <v>199791.068</v>
      </c>
      <c r="E189" s="4">
        <f>'[1]Summary Accounts Banking System'!$AH190</f>
        <v>301975.05300000001</v>
      </c>
      <c r="F189" s="4">
        <f>'[1]Summary Accounts Banking System'!$AO190</f>
        <v>269043.951</v>
      </c>
      <c r="G189" s="4">
        <f>'[1]Summary Accounts Banking System'!$AG190</f>
        <v>371227.93599999999</v>
      </c>
    </row>
    <row r="190" spans="1:7">
      <c r="A190" s="1">
        <v>39661</v>
      </c>
      <c r="B190" s="4">
        <f>'[1]Summary Accounts Banking System'!$AM191</f>
        <v>85645.502000000008</v>
      </c>
      <c r="C190" s="4">
        <f>'[1]Summary Accounts Banking System'!$AI191</f>
        <v>94203.85500000001</v>
      </c>
      <c r="D190" s="4">
        <f>'[1]Summary Accounts Banking System'!$AN191</f>
        <v>202499.519</v>
      </c>
      <c r="E190" s="4">
        <f>'[1]Summary Accounts Banking System'!$AH191</f>
        <v>296299.70600000001</v>
      </c>
      <c r="F190" s="4">
        <f>'[1]Summary Accounts Banking System'!$AO191</f>
        <v>271357.08499999996</v>
      </c>
      <c r="G190" s="4">
        <f>'[1]Summary Accounts Banking System'!$AG191</f>
        <v>365157.27199999994</v>
      </c>
    </row>
    <row r="191" spans="1:7">
      <c r="A191" s="1">
        <v>39692</v>
      </c>
      <c r="B191" s="4">
        <f>'[1]Summary Accounts Banking System'!$AM192</f>
        <v>83536.518000000011</v>
      </c>
      <c r="C191" s="4">
        <f>'[1]Summary Accounts Banking System'!$AI192</f>
        <v>90900.750000000015</v>
      </c>
      <c r="D191" s="4">
        <f>'[1]Summary Accounts Banking System'!$AN192</f>
        <v>199542.50200000004</v>
      </c>
      <c r="E191" s="4">
        <f>'[1]Summary Accounts Banking System'!$AH192</f>
        <v>292918.66400000005</v>
      </c>
      <c r="F191" s="4">
        <f>'[1]Summary Accounts Banking System'!$AO192</f>
        <v>268505.60400000005</v>
      </c>
      <c r="G191" s="4">
        <f>'[1]Summary Accounts Banking System'!$AG192</f>
        <v>361881.76600000006</v>
      </c>
    </row>
    <row r="192" spans="1:7">
      <c r="A192" s="1">
        <v>39722</v>
      </c>
      <c r="B192" s="4">
        <f>'[1]Summary Accounts Banking System'!$AM193</f>
        <v>79403.701000000001</v>
      </c>
      <c r="C192" s="4">
        <f>'[1]Summary Accounts Banking System'!$AI193</f>
        <v>88067.502000000008</v>
      </c>
      <c r="D192" s="4">
        <f>'[1]Summary Accounts Banking System'!$AN193</f>
        <v>197860.30300000001</v>
      </c>
      <c r="E192" s="4">
        <f>'[1]Summary Accounts Banking System'!$AH193</f>
        <v>295535.54000000004</v>
      </c>
      <c r="F192" s="4">
        <f>'[1]Summary Accounts Banking System'!$AO193</f>
        <v>266468.57199999999</v>
      </c>
      <c r="G192" s="4">
        <f>'[1]Summary Accounts Banking System'!$AG193</f>
        <v>364143.80900000001</v>
      </c>
    </row>
    <row r="193" spans="1:7">
      <c r="A193" s="1">
        <v>39753</v>
      </c>
      <c r="B193" s="4">
        <f>'[1]Summary Accounts Banking System'!$AM194</f>
        <v>80384.668000000005</v>
      </c>
      <c r="C193" s="4">
        <f>'[1]Summary Accounts Banking System'!$AI194</f>
        <v>89295.94200000001</v>
      </c>
      <c r="D193" s="4">
        <f>'[1]Summary Accounts Banking System'!$AN194</f>
        <v>201236.682</v>
      </c>
      <c r="E193" s="4">
        <f>'[1]Summary Accounts Banking System'!$AH194</f>
        <v>300005.52399999998</v>
      </c>
      <c r="F193" s="4">
        <f>'[1]Summary Accounts Banking System'!$AO194</f>
        <v>268020.65999999997</v>
      </c>
      <c r="G193" s="4">
        <f>'[1]Summary Accounts Banking System'!$AG194</f>
        <v>366789.50199999998</v>
      </c>
    </row>
    <row r="194" spans="1:7">
      <c r="A194" s="1">
        <v>39783</v>
      </c>
      <c r="B194" s="4">
        <f>'[1]Summary Accounts Banking System'!$AM195</f>
        <v>90956.307000000001</v>
      </c>
      <c r="C194" s="4">
        <f>'[1]Summary Accounts Banking System'!$AI195</f>
        <v>100035.542</v>
      </c>
      <c r="D194" s="4">
        <f>'[1]Summary Accounts Banking System'!$AN195</f>
        <v>210901.285</v>
      </c>
      <c r="E194" s="4">
        <f>'[1]Summary Accounts Banking System'!$AH195</f>
        <v>313177.43300000002</v>
      </c>
      <c r="F194" s="4">
        <f>'[1]Summary Accounts Banking System'!$AO195</f>
        <v>279020.10399999999</v>
      </c>
      <c r="G194" s="4">
        <f>'[1]Summary Accounts Banking System'!$AG195</f>
        <v>381296.25199999998</v>
      </c>
    </row>
    <row r="195" spans="1:7">
      <c r="A195" s="1">
        <v>39814</v>
      </c>
      <c r="B195" s="4">
        <f>'[1]Summary Accounts Banking System'!$AM196</f>
        <v>84235.069000000003</v>
      </c>
      <c r="C195" s="4">
        <f>'[1]Summary Accounts Banking System'!$AI196</f>
        <v>93984.576000000001</v>
      </c>
      <c r="D195" s="4">
        <f>'[1]Summary Accounts Banking System'!$AN196</f>
        <v>203385.73899999997</v>
      </c>
      <c r="E195" s="4">
        <f>'[1]Summary Accounts Banking System'!$AH196</f>
        <v>314420.87</v>
      </c>
      <c r="F195" s="4">
        <f>'[1]Summary Accounts Banking System'!$AO196</f>
        <v>274159.50299999997</v>
      </c>
      <c r="G195" s="4">
        <f>'[1]Summary Accounts Banking System'!$AG196</f>
        <v>385194.63399999996</v>
      </c>
    </row>
    <row r="196" spans="1:7">
      <c r="A196" s="1">
        <v>39845</v>
      </c>
      <c r="B196" s="4">
        <f>'[1]Summary Accounts Banking System'!$AM197</f>
        <v>84164.513000000006</v>
      </c>
      <c r="C196" s="4">
        <f>'[1]Summary Accounts Banking System'!$AI197</f>
        <v>94898.507000000012</v>
      </c>
      <c r="D196" s="4">
        <f>'[1]Summary Accounts Banking System'!$AN197</f>
        <v>203729.40600000002</v>
      </c>
      <c r="E196" s="4">
        <f>'[1]Summary Accounts Banking System'!$AH197</f>
        <v>314941.7</v>
      </c>
      <c r="F196" s="4">
        <f>'[1]Summary Accounts Banking System'!$AO197</f>
        <v>274758.48499999999</v>
      </c>
      <c r="G196" s="4">
        <f>'[1]Summary Accounts Banking System'!$AG197</f>
        <v>385970.77899999998</v>
      </c>
    </row>
    <row r="197" spans="1:7">
      <c r="A197" s="1">
        <v>39873</v>
      </c>
      <c r="B197" s="4">
        <f>'[1]Summary Accounts Banking System'!$AM198</f>
        <v>85515.22</v>
      </c>
      <c r="C197" s="4">
        <f>'[1]Summary Accounts Banking System'!$AI198</f>
        <v>96779.156000000003</v>
      </c>
      <c r="D197" s="4">
        <f>'[1]Summary Accounts Banking System'!$AN198</f>
        <v>202837.98299999998</v>
      </c>
      <c r="E197" s="4">
        <f>'[1]Summary Accounts Banking System'!$AH198</f>
        <v>317676.06999999995</v>
      </c>
      <c r="F197" s="4">
        <f>'[1]Summary Accounts Banking System'!$AO198</f>
        <v>275187.179</v>
      </c>
      <c r="G197" s="4">
        <f>'[1]Summary Accounts Banking System'!$AG198</f>
        <v>390025.266</v>
      </c>
    </row>
    <row r="198" spans="1:7">
      <c r="A198" s="1">
        <v>39904</v>
      </c>
      <c r="B198" s="4">
        <f>'[1]Summary Accounts Banking System'!$AM199</f>
        <v>88665.62</v>
      </c>
      <c r="C198" s="4">
        <f>'[1]Summary Accounts Banking System'!$AI199</f>
        <v>100143.439</v>
      </c>
      <c r="D198" s="4">
        <f>'[1]Summary Accounts Banking System'!$AN199</f>
        <v>208617.04</v>
      </c>
      <c r="E198" s="4">
        <f>'[1]Summary Accounts Banking System'!$AH199</f>
        <v>323597.576</v>
      </c>
      <c r="F198" s="4">
        <f>'[1]Summary Accounts Banking System'!$AO199</f>
        <v>282271.93200000003</v>
      </c>
      <c r="G198" s="4">
        <f>'[1]Summary Accounts Banking System'!$AG199</f>
        <v>397252.46799999999</v>
      </c>
    </row>
    <row r="199" spans="1:7">
      <c r="A199" s="1">
        <v>39934</v>
      </c>
      <c r="B199" s="4">
        <f>'[1]Summary Accounts Banking System'!$AM200</f>
        <v>89191.901639429998</v>
      </c>
      <c r="C199" s="4">
        <f>'[1]Summary Accounts Banking System'!$AI200</f>
        <v>99793.929639430004</v>
      </c>
      <c r="D199" s="4">
        <f>'[1]Summary Accounts Banking System'!$AN200</f>
        <v>209874.85963943001</v>
      </c>
      <c r="E199" s="4">
        <f>'[1]Summary Accounts Banking System'!$AH200</f>
        <v>324250.61363943003</v>
      </c>
      <c r="F199" s="4">
        <f>'[1]Summary Accounts Banking System'!$AO200</f>
        <v>283860.59563942999</v>
      </c>
      <c r="G199" s="4">
        <f>'[1]Summary Accounts Banking System'!$AG200</f>
        <v>398236.34963943</v>
      </c>
    </row>
    <row r="200" spans="1:7">
      <c r="A200" s="1">
        <v>39965</v>
      </c>
      <c r="B200" s="4">
        <f>'[1]Summary Accounts Banking System'!$AM201</f>
        <v>88256.728999999992</v>
      </c>
      <c r="C200" s="4">
        <f>'[1]Summary Accounts Banking System'!$AI201</f>
        <v>98380.453999999998</v>
      </c>
      <c r="D200" s="4">
        <f>'[1]Summary Accounts Banking System'!$AN201</f>
        <v>206295.87900000002</v>
      </c>
      <c r="E200" s="4">
        <f>'[1]Summary Accounts Banking System'!$AH201</f>
        <v>319337.53700000001</v>
      </c>
      <c r="F200" s="4">
        <f>'[1]Summary Accounts Banking System'!$AO201</f>
        <v>282472.99800000002</v>
      </c>
      <c r="G200" s="4">
        <f>'[1]Summary Accounts Banking System'!$AG201</f>
        <v>395514.65600000002</v>
      </c>
    </row>
    <row r="201" spans="1:7">
      <c r="A201" s="1">
        <v>39995</v>
      </c>
      <c r="B201" s="4">
        <f>'[1]Summary Accounts Banking System'!$AM202</f>
        <v>84943.956269999995</v>
      </c>
      <c r="C201" s="4">
        <f>'[1]Summary Accounts Banking System'!$AI202</f>
        <v>95769.356269999989</v>
      </c>
      <c r="D201" s="4">
        <f>'[1]Summary Accounts Banking System'!$AN202</f>
        <v>202882.23726999998</v>
      </c>
      <c r="E201" s="4">
        <f>'[1]Summary Accounts Banking System'!$AH202</f>
        <v>318719.94526999997</v>
      </c>
      <c r="F201" s="4">
        <f>'[1]Summary Accounts Banking System'!$AO202</f>
        <v>281786.04226999998</v>
      </c>
      <c r="G201" s="4">
        <f>'[1]Summary Accounts Banking System'!$AG202</f>
        <v>397623.75026999996</v>
      </c>
    </row>
    <row r="202" spans="1:7">
      <c r="A202" s="1">
        <v>40026</v>
      </c>
      <c r="B202" s="4">
        <f>'[1]Summary Accounts Banking System'!$AM203</f>
        <v>89388.342000000004</v>
      </c>
      <c r="C202" s="4">
        <f>'[1]Summary Accounts Banking System'!$AI203</f>
        <v>99863.637000000002</v>
      </c>
      <c r="D202" s="4">
        <f>'[1]Summary Accounts Banking System'!$AN203</f>
        <v>206502.35</v>
      </c>
      <c r="E202" s="4">
        <f>'[1]Summary Accounts Banking System'!$AH203</f>
        <v>319701.69699999999</v>
      </c>
      <c r="F202" s="4">
        <f>'[1]Summary Accounts Banking System'!$AO203</f>
        <v>287620.82699999999</v>
      </c>
      <c r="G202" s="4">
        <f>'[1]Summary Accounts Banking System'!$AG203</f>
        <v>400820.174</v>
      </c>
    </row>
    <row r="203" spans="1:7">
      <c r="A203" s="1">
        <v>40057</v>
      </c>
      <c r="B203" s="4">
        <f>'[1]Summary Accounts Banking System'!$AM204</f>
        <v>87911.616999999998</v>
      </c>
      <c r="C203" s="4">
        <f>'[1]Summary Accounts Banking System'!$AI204</f>
        <v>97378.975000000006</v>
      </c>
      <c r="D203" s="4">
        <f>'[1]Summary Accounts Banking System'!$AN204</f>
        <v>206828.584</v>
      </c>
      <c r="E203" s="4">
        <f>'[1]Summary Accounts Banking System'!$AH204</f>
        <v>316834.72500000003</v>
      </c>
      <c r="F203" s="4">
        <f>'[1]Summary Accounts Banking System'!$AO204</f>
        <v>287586.81699999998</v>
      </c>
      <c r="G203" s="4">
        <f>'[1]Summary Accounts Banking System'!$AG204</f>
        <v>397592.95799999998</v>
      </c>
    </row>
    <row r="204" spans="1:7">
      <c r="A204" s="1">
        <v>40087</v>
      </c>
      <c r="B204" s="4">
        <f>'[1]Summary Accounts Banking System'!$AM205</f>
        <v>90453.287000000011</v>
      </c>
      <c r="C204" s="4">
        <f>'[1]Summary Accounts Banking System'!$AI205</f>
        <v>100385.247</v>
      </c>
      <c r="D204" s="4">
        <f>'[1]Summary Accounts Banking System'!$AN205</f>
        <v>210359.64199999999</v>
      </c>
      <c r="E204" s="4">
        <f>'[1]Summary Accounts Banking System'!$AH205</f>
        <v>322034.15500000003</v>
      </c>
      <c r="F204" s="4">
        <f>'[1]Summary Accounts Banking System'!$AO205</f>
        <v>292042.22899999999</v>
      </c>
      <c r="G204" s="4">
        <f>'[1]Summary Accounts Banking System'!$AG205</f>
        <v>403716.74199999997</v>
      </c>
    </row>
    <row r="205" spans="1:7">
      <c r="A205" s="1">
        <v>40118</v>
      </c>
      <c r="B205" s="4">
        <f>'[1]Summary Accounts Banking System'!$AM206</f>
        <v>89476.721999999994</v>
      </c>
      <c r="C205" s="4">
        <f>'[1]Summary Accounts Banking System'!$AI206</f>
        <v>99516.822</v>
      </c>
      <c r="D205" s="4">
        <f>'[1]Summary Accounts Banking System'!$AN206</f>
        <v>209009.65000000002</v>
      </c>
      <c r="E205" s="4">
        <f>'[1]Summary Accounts Banking System'!$AH206</f>
        <v>324191.57000000007</v>
      </c>
      <c r="F205" s="4">
        <f>'[1]Summary Accounts Banking System'!$AO206</f>
        <v>293816.86100000003</v>
      </c>
      <c r="G205" s="4">
        <f>'[1]Summary Accounts Banking System'!$AG206</f>
        <v>408998.78100000008</v>
      </c>
    </row>
    <row r="206" spans="1:7">
      <c r="A206" s="1">
        <v>40148</v>
      </c>
      <c r="B206" s="4">
        <f>'[1]Summary Accounts Banking System'!$AM207</f>
        <v>97592.370999999999</v>
      </c>
      <c r="C206" s="4">
        <f>'[1]Summary Accounts Banking System'!$AI207</f>
        <v>107817.97100000001</v>
      </c>
      <c r="D206" s="4">
        <f>'[1]Summary Accounts Banking System'!$AN207</f>
        <v>216662.48499999999</v>
      </c>
      <c r="E206" s="4">
        <f>'[1]Summary Accounts Banking System'!$AH207</f>
        <v>332003.962</v>
      </c>
      <c r="F206" s="4">
        <f>'[1]Summary Accounts Banking System'!$AO207</f>
        <v>298768.01499999996</v>
      </c>
      <c r="G206" s="4">
        <f>'[1]Summary Accounts Banking System'!$AG207</f>
        <v>414109.49199999997</v>
      </c>
    </row>
    <row r="207" spans="1:7">
      <c r="A207" s="1">
        <v>40179</v>
      </c>
      <c r="B207" s="4">
        <f>'[1]Summary Accounts Banking System'!$AM208</f>
        <v>93592.34544723999</v>
      </c>
      <c r="C207" s="4">
        <f>'[1]Summary Accounts Banking System'!$AI208</f>
        <v>104098.87244723999</v>
      </c>
      <c r="D207" s="4">
        <f>'[1]Summary Accounts Banking System'!$AN208</f>
        <v>215353.13144723995</v>
      </c>
      <c r="E207" s="4">
        <f>'[1]Summary Accounts Banking System'!$AH208</f>
        <v>330489.06744723994</v>
      </c>
      <c r="F207" s="4">
        <f>'[1]Summary Accounts Banking System'!$AO208</f>
        <v>298625.67444723996</v>
      </c>
      <c r="G207" s="4">
        <f>'[1]Summary Accounts Banking System'!$AG208</f>
        <v>413761.61044723995</v>
      </c>
    </row>
    <row r="208" spans="1:7">
      <c r="A208" s="1">
        <v>40210</v>
      </c>
      <c r="B208" s="4">
        <f>'[1]Summary Accounts Banking System'!$AM209</f>
        <v>94489.062000000005</v>
      </c>
      <c r="C208" s="4">
        <f>'[1]Summary Accounts Banking System'!$AI209</f>
        <v>106978.201</v>
      </c>
      <c r="D208" s="4">
        <f>'[1]Summary Accounts Banking System'!$AN209</f>
        <v>217554.495</v>
      </c>
      <c r="E208" s="4">
        <f>'[1]Summary Accounts Banking System'!$AH209</f>
        <v>336839.745</v>
      </c>
      <c r="F208" s="4">
        <f>'[1]Summary Accounts Banking System'!$AO209</f>
        <v>301086.098</v>
      </c>
      <c r="G208" s="4">
        <f>'[1]Summary Accounts Banking System'!$AG209</f>
        <v>420371.348</v>
      </c>
    </row>
    <row r="209" spans="1:7">
      <c r="A209" s="1">
        <v>40238</v>
      </c>
      <c r="B209" s="4">
        <f>'[1]Summary Accounts Banking System'!$AM210</f>
        <v>89851.05573652999</v>
      </c>
      <c r="C209" s="4">
        <f>'[1]Summary Accounts Banking System'!$AI210</f>
        <v>101382.94773652998</v>
      </c>
      <c r="D209" s="4">
        <f>'[1]Summary Accounts Banking System'!$AN210</f>
        <v>210333.80873653002</v>
      </c>
      <c r="E209" s="4">
        <f>'[1]Summary Accounts Banking System'!$AH210</f>
        <v>327116.59273653</v>
      </c>
      <c r="F209" s="4">
        <f>'[1]Summary Accounts Banking System'!$AO210</f>
        <v>295205.84173653001</v>
      </c>
      <c r="G209" s="4">
        <f>'[1]Summary Accounts Banking System'!$AG210</f>
        <v>411988.62573653</v>
      </c>
    </row>
    <row r="210" spans="1:7">
      <c r="A210" s="1">
        <v>40269</v>
      </c>
      <c r="B210" s="4">
        <f>'[1]Summary Accounts Banking System'!$AM211</f>
        <v>93850.187050709996</v>
      </c>
      <c r="C210" s="4">
        <f>'[1]Summary Accounts Banking System'!$AI211</f>
        <v>103775.14205071</v>
      </c>
      <c r="D210" s="4">
        <f>'[1]Summary Accounts Banking System'!$AN211</f>
        <v>217762.74605071</v>
      </c>
      <c r="E210" s="4">
        <f>'[1]Summary Accounts Banking System'!$AH211</f>
        <v>333468.04405071004</v>
      </c>
      <c r="F210" s="4">
        <f>'[1]Summary Accounts Banking System'!$AO211</f>
        <v>304776.18205070996</v>
      </c>
      <c r="G210" s="4">
        <f>'[1]Summary Accounts Banking System'!$AG211</f>
        <v>420481.48005070997</v>
      </c>
    </row>
    <row r="211" spans="1:7">
      <c r="A211" s="1">
        <v>40299</v>
      </c>
      <c r="B211" s="4">
        <f>'[1]Summary Accounts Banking System'!$AM212</f>
        <v>92513.35911445001</v>
      </c>
      <c r="C211" s="4">
        <f>'[1]Summary Accounts Banking System'!$AI212</f>
        <v>102636.93611445001</v>
      </c>
      <c r="D211" s="4">
        <f>'[1]Summary Accounts Banking System'!$AN212</f>
        <v>219537.34211445</v>
      </c>
      <c r="E211" s="4">
        <f>'[1]Summary Accounts Banking System'!$AH212</f>
        <v>334179.38911445002</v>
      </c>
      <c r="F211" s="4">
        <f>'[1]Summary Accounts Banking System'!$AO212</f>
        <v>305996.26711444999</v>
      </c>
      <c r="G211" s="4">
        <f>'[1]Summary Accounts Banking System'!$AG212</f>
        <v>420638.31411445001</v>
      </c>
    </row>
    <row r="212" spans="1:7">
      <c r="A212" s="1">
        <v>40330</v>
      </c>
      <c r="B212" s="4">
        <f>'[1]Summary Accounts Banking System'!$AM213</f>
        <v>93074.192765660002</v>
      </c>
      <c r="C212" s="4">
        <f>'[1]Summary Accounts Banking System'!$AI213</f>
        <v>102810.40376566</v>
      </c>
      <c r="D212" s="4">
        <f>'[1]Summary Accounts Banking System'!$AN213</f>
        <v>218702.06576565999</v>
      </c>
      <c r="E212" s="4">
        <f>'[1]Summary Accounts Banking System'!$AH213</f>
        <v>332339.03676565998</v>
      </c>
      <c r="F212" s="4">
        <f>'[1]Summary Accounts Banking System'!$AO213</f>
        <v>306741.16576566</v>
      </c>
      <c r="G212" s="4">
        <f>'[1]Summary Accounts Banking System'!$AG213</f>
        <v>420378.13676566002</v>
      </c>
    </row>
    <row r="213" spans="1:7">
      <c r="A213" s="1">
        <v>40360</v>
      </c>
      <c r="B213" s="4">
        <f>'[1]Summary Accounts Banking System'!$AM214</f>
        <v>94414.135808310006</v>
      </c>
      <c r="C213" s="4">
        <f>'[1]Summary Accounts Banking System'!$AI214</f>
        <v>103974.57380831</v>
      </c>
      <c r="D213" s="4">
        <f>'[1]Summary Accounts Banking System'!$AN214</f>
        <v>221293.32780830999</v>
      </c>
      <c r="E213" s="4">
        <f>'[1]Summary Accounts Banking System'!$AH214</f>
        <v>332652.73880831001</v>
      </c>
      <c r="F213" s="4">
        <f>'[1]Summary Accounts Banking System'!$AO214</f>
        <v>311195.50080831</v>
      </c>
      <c r="G213" s="4">
        <f>'[1]Summary Accounts Banking System'!$AG214</f>
        <v>422554.91180830996</v>
      </c>
    </row>
    <row r="214" spans="1:7">
      <c r="A214" s="1">
        <v>40391</v>
      </c>
      <c r="B214" s="4">
        <f>'[1]Summary Accounts Banking System'!$AM215</f>
        <v>98127.197737750001</v>
      </c>
      <c r="C214" s="4">
        <f>'[1]Summary Accounts Banking System'!$AI215</f>
        <v>107639.28173775</v>
      </c>
      <c r="D214" s="4">
        <f>'[1]Summary Accounts Banking System'!$AN215</f>
        <v>225233.28973774999</v>
      </c>
      <c r="E214" s="4">
        <f>'[1]Summary Accounts Banking System'!$AH215</f>
        <v>334997.33473775</v>
      </c>
      <c r="F214" s="4">
        <f>'[1]Summary Accounts Banking System'!$AO215</f>
        <v>314660.11373774998</v>
      </c>
      <c r="G214" s="4">
        <f>'[1]Summary Accounts Banking System'!$AG215</f>
        <v>424424.15873774997</v>
      </c>
    </row>
    <row r="215" spans="1:7">
      <c r="A215" s="1">
        <v>40422</v>
      </c>
      <c r="B215" s="4">
        <f>'[1]Summary Accounts Banking System'!$AM216</f>
        <v>95444.957664879999</v>
      </c>
      <c r="C215" s="4">
        <f>'[1]Summary Accounts Banking System'!$AI216</f>
        <v>104817.67766488</v>
      </c>
      <c r="D215" s="4">
        <f>'[1]Summary Accounts Banking System'!$AN216</f>
        <v>221386.81866488</v>
      </c>
      <c r="E215" s="4">
        <f>'[1]Summary Accounts Banking System'!$AH216</f>
        <v>328598.32766488002</v>
      </c>
      <c r="F215" s="4">
        <f>'[1]Summary Accounts Banking System'!$AO216</f>
        <v>311290.86366487999</v>
      </c>
      <c r="G215" s="4">
        <f>'[1]Summary Accounts Banking System'!$AG216</f>
        <v>418502.37266488001</v>
      </c>
    </row>
    <row r="216" spans="1:7">
      <c r="A216" s="1">
        <v>40452</v>
      </c>
      <c r="B216" s="4">
        <f>'[1]Summary Accounts Banking System'!$AM217</f>
        <v>93294.414330180007</v>
      </c>
      <c r="C216" s="4">
        <f>'[1]Summary Accounts Banking System'!$AI217</f>
        <v>102673.57833018001</v>
      </c>
      <c r="D216" s="4">
        <f>'[1]Summary Accounts Banking System'!$AN217</f>
        <v>219348.33733017999</v>
      </c>
      <c r="E216" s="4">
        <f>'[1]Summary Accounts Banking System'!$AH217</f>
        <v>326343.21933017997</v>
      </c>
      <c r="F216" s="4">
        <f>'[1]Summary Accounts Banking System'!$AO217</f>
        <v>310305.67933017999</v>
      </c>
      <c r="G216" s="4">
        <f>'[1]Summary Accounts Banking System'!$AG217</f>
        <v>417300.56133018003</v>
      </c>
    </row>
    <row r="217" spans="1:7">
      <c r="A217" s="1">
        <v>40483</v>
      </c>
      <c r="B217" s="4">
        <f>'[1]Summary Accounts Banking System'!$AM218</f>
        <v>95258.019372920011</v>
      </c>
      <c r="C217" s="4">
        <f>'[1]Summary Accounts Banking System'!$AI218</f>
        <v>104320.88637292001</v>
      </c>
      <c r="D217" s="4">
        <f>'[1]Summary Accounts Banking System'!$AN218</f>
        <v>221678.55437292001</v>
      </c>
      <c r="E217" s="4">
        <f>'[1]Summary Accounts Banking System'!$AH218</f>
        <v>330349.42737291998</v>
      </c>
      <c r="F217" s="4">
        <f>'[1]Summary Accounts Banking System'!$AO218</f>
        <v>312136.09637291997</v>
      </c>
      <c r="G217" s="4">
        <f>'[1]Summary Accounts Banking System'!$AG218</f>
        <v>420806.96937291999</v>
      </c>
    </row>
    <row r="218" spans="1:7">
      <c r="A218" s="1">
        <v>40513</v>
      </c>
      <c r="B218" s="4">
        <f>'[1]Summary Accounts Banking System'!$AM219</f>
        <v>103252.09805678</v>
      </c>
      <c r="C218" s="4">
        <f>'[1]Summary Accounts Banking System'!$AI219</f>
        <v>112234.37905678</v>
      </c>
      <c r="D218" s="4">
        <f>'[1]Summary Accounts Banking System'!$AN219</f>
        <v>230232.16705677999</v>
      </c>
      <c r="E218" s="4">
        <f>'[1]Summary Accounts Banking System'!$AH219</f>
        <v>337664.43505678</v>
      </c>
      <c r="F218" s="4">
        <f>'[1]Summary Accounts Banking System'!$AO219</f>
        <v>321728.83205678</v>
      </c>
      <c r="G218" s="4">
        <f>'[1]Summary Accounts Banking System'!$AG219</f>
        <v>429161.10005677998</v>
      </c>
    </row>
    <row r="219" spans="1:7">
      <c r="A219" s="1">
        <v>40544</v>
      </c>
      <c r="B219" s="4">
        <f>'[1]Summary Accounts Banking System'!$AM220</f>
        <v>98901.591613130004</v>
      </c>
      <c r="C219" s="4">
        <f>'[1]Summary Accounts Banking System'!$AI220</f>
        <v>109352.36461313</v>
      </c>
      <c r="D219" s="4">
        <f>'[1]Summary Accounts Banking System'!$AN220</f>
        <v>225698.64861313</v>
      </c>
      <c r="E219" s="4">
        <f>'[1]Summary Accounts Banking System'!$AH220</f>
        <v>336006.69361313002</v>
      </c>
      <c r="F219" s="4">
        <f>'[1]Summary Accounts Banking System'!$AO220</f>
        <v>318799.37161312997</v>
      </c>
      <c r="G219" s="4">
        <f>'[1]Summary Accounts Banking System'!$AG220</f>
        <v>429107.41661313002</v>
      </c>
    </row>
    <row r="220" spans="1:7">
      <c r="A220" s="1">
        <v>40575</v>
      </c>
      <c r="B220" s="4">
        <f>'[1]Summary Accounts Banking System'!$AM221</f>
        <v>101619.23507520001</v>
      </c>
      <c r="C220" s="4">
        <f>'[1]Summary Accounts Banking System'!$AI221</f>
        <v>112338.7030752</v>
      </c>
      <c r="D220" s="4">
        <f>'[1]Summary Accounts Banking System'!$AN221</f>
        <v>231630.21207520002</v>
      </c>
      <c r="E220" s="4">
        <f>'[1]Summary Accounts Banking System'!$AH221</f>
        <v>340213.55707520002</v>
      </c>
      <c r="F220" s="4">
        <f>'[1]Summary Accounts Banking System'!$AO221</f>
        <v>324093.20407520002</v>
      </c>
      <c r="G220" s="4">
        <f>'[1]Summary Accounts Banking System'!$AG221</f>
        <v>432676.54907519999</v>
      </c>
    </row>
    <row r="221" spans="1:7">
      <c r="A221" s="1">
        <v>40603</v>
      </c>
      <c r="B221" s="4">
        <f>'[1]Summary Accounts Banking System'!$AM222</f>
        <v>97448.745550149994</v>
      </c>
      <c r="C221" s="4">
        <f>'[1]Summary Accounts Banking System'!$AI222</f>
        <v>106887.04055014999</v>
      </c>
      <c r="D221" s="4">
        <f>'[1]Summary Accounts Banking System'!$AN222</f>
        <v>225682.02655015001</v>
      </c>
      <c r="E221" s="4">
        <f>'[1]Summary Accounts Banking System'!$AH222</f>
        <v>332828.21655015001</v>
      </c>
      <c r="F221" s="4">
        <f>'[1]Summary Accounts Banking System'!$AO222</f>
        <v>319837.09155015001</v>
      </c>
      <c r="G221" s="4">
        <f>'[1]Summary Accounts Banking System'!$AG222</f>
        <v>426983.28155015002</v>
      </c>
    </row>
    <row r="222" spans="1:7">
      <c r="A222" s="1">
        <v>40634</v>
      </c>
      <c r="B222" s="4">
        <f>'[1]Summary Accounts Banking System'!$AM223</f>
        <v>104927.83298424</v>
      </c>
      <c r="C222" s="4">
        <f>'[1]Summary Accounts Banking System'!$AI223</f>
        <v>112240.15798424</v>
      </c>
      <c r="D222" s="4">
        <f>'[1]Summary Accounts Banking System'!$AN223</f>
        <v>236739.04798423999</v>
      </c>
      <c r="E222" s="4">
        <f>'[1]Summary Accounts Banking System'!$AH223</f>
        <v>343336.19198423997</v>
      </c>
      <c r="F222" s="4">
        <f>'[1]Summary Accounts Banking System'!$AO223</f>
        <v>332245.38498423999</v>
      </c>
      <c r="G222" s="4">
        <f>'[1]Summary Accounts Banking System'!$AG223</f>
        <v>438842.52898424002</v>
      </c>
    </row>
    <row r="223" spans="1:7">
      <c r="A223" s="1">
        <v>40664</v>
      </c>
      <c r="B223" s="4">
        <f>'[1]Summary Accounts Banking System'!$AM224</f>
        <v>100616.41575675699</v>
      </c>
      <c r="C223" s="4">
        <f>'[1]Summary Accounts Banking System'!$AI224</f>
        <v>109186.73975675699</v>
      </c>
      <c r="D223" s="4">
        <f>'[1]Summary Accounts Banking System'!$AN224</f>
        <v>231059.49775675699</v>
      </c>
      <c r="E223" s="4">
        <f>'[1]Summary Accounts Banking System'!$AH224</f>
        <v>342497.47875675699</v>
      </c>
      <c r="F223" s="4">
        <f>'[1]Summary Accounts Banking System'!$AO224</f>
        <v>326898.08675675699</v>
      </c>
      <c r="G223" s="4">
        <f>'[1]Summary Accounts Banking System'!$AG224</f>
        <v>438336.06775675697</v>
      </c>
    </row>
    <row r="224" spans="1:7">
      <c r="A224" s="1">
        <v>40695</v>
      </c>
      <c r="B224" s="4">
        <f>'[1]Summary Accounts Banking System'!$AM225</f>
        <v>102219.93622228998</v>
      </c>
      <c r="C224" s="4">
        <f>'[1]Summary Accounts Banking System'!$AI225</f>
        <v>111089.36022228998</v>
      </c>
      <c r="D224" s="4">
        <f>'[1]Summary Accounts Banking System'!$AN225</f>
        <v>232910.76022228997</v>
      </c>
      <c r="E224" s="4">
        <f>'[1]Summary Accounts Banking System'!$AH225</f>
        <v>341652.14822228998</v>
      </c>
      <c r="F224" s="4">
        <f>'[1]Summary Accounts Banking System'!$AO225</f>
        <v>329909.48022228997</v>
      </c>
      <c r="G224" s="4">
        <f>'[1]Summary Accounts Banking System'!$AG225</f>
        <v>438650.86822228995</v>
      </c>
    </row>
    <row r="225" spans="1:7">
      <c r="A225" s="1">
        <v>40725</v>
      </c>
      <c r="B225" s="4">
        <f>'[1]Summary Accounts Banking System'!$AM226</f>
        <v>100616.55714114</v>
      </c>
      <c r="C225" s="4">
        <f>'[1]Summary Accounts Banking System'!$AI226</f>
        <v>111100.43514114</v>
      </c>
      <c r="D225" s="4">
        <f>'[1]Summary Accounts Banking System'!$AN226</f>
        <v>231485.52314114</v>
      </c>
      <c r="E225" s="4">
        <f>'[1]Summary Accounts Banking System'!$AH226</f>
        <v>338018.50914114004</v>
      </c>
      <c r="F225" s="4">
        <f>'[1]Summary Accounts Banking System'!$AO226</f>
        <v>330723.92314114003</v>
      </c>
      <c r="G225" s="4">
        <f>'[1]Summary Accounts Banking System'!$AG226</f>
        <v>437256.90914114006</v>
      </c>
    </row>
    <row r="226" spans="1:7">
      <c r="A226" s="1">
        <v>40756</v>
      </c>
      <c r="B226" s="4">
        <f>'[1]Summary Accounts Banking System'!$AM227</f>
        <v>104133.22519512998</v>
      </c>
      <c r="C226" s="4">
        <f>'[1]Summary Accounts Banking System'!$AI227</f>
        <v>112510.94319512998</v>
      </c>
      <c r="D226" s="4">
        <f>'[1]Summary Accounts Banking System'!$AN227</f>
        <v>235462.19219512996</v>
      </c>
      <c r="E226" s="4">
        <f>'[1]Summary Accounts Banking System'!$AH227</f>
        <v>340986.33019512997</v>
      </c>
      <c r="F226" s="4">
        <f>'[1]Summary Accounts Banking System'!$AO227</f>
        <v>334038.96519512997</v>
      </c>
      <c r="G226" s="4">
        <f>'[1]Summary Accounts Banking System'!$AG227</f>
        <v>439563.10319513001</v>
      </c>
    </row>
    <row r="227" spans="1:7">
      <c r="A227" s="1">
        <v>40787</v>
      </c>
      <c r="B227" s="4">
        <f>'[1]Summary Accounts Banking System'!$AM228</f>
        <v>97966.99114386001</v>
      </c>
      <c r="C227" s="4">
        <f>'[1]Summary Accounts Banking System'!$AI228</f>
        <v>105551.57914386001</v>
      </c>
      <c r="D227" s="4">
        <f>'[1]Summary Accounts Banking System'!$AN228</f>
        <v>227561.88614386</v>
      </c>
      <c r="E227" s="4">
        <f>'[1]Summary Accounts Banking System'!$AH228</f>
        <v>332330.10214386001</v>
      </c>
      <c r="F227" s="4">
        <f>'[1]Summary Accounts Banking System'!$AO228</f>
        <v>325013.20614386001</v>
      </c>
      <c r="G227" s="4">
        <f>'[1]Summary Accounts Banking System'!$AG228</f>
        <v>429781.42214386002</v>
      </c>
    </row>
    <row r="228" spans="1:7">
      <c r="A228" s="1">
        <v>40817</v>
      </c>
      <c r="B228" s="4">
        <f>'[1]Summary Accounts Banking System'!$AM229</f>
        <v>101953.28174790999</v>
      </c>
      <c r="C228" s="4">
        <f>'[1]Summary Accounts Banking System'!$AI229</f>
        <v>109824.10474790999</v>
      </c>
      <c r="D228" s="4">
        <f>'[1]Summary Accounts Banking System'!$AN229</f>
        <v>231793.05174790998</v>
      </c>
      <c r="E228" s="4">
        <f>'[1]Summary Accounts Banking System'!$AH229</f>
        <v>336014.34674790996</v>
      </c>
      <c r="F228" s="4">
        <f>'[1]Summary Accounts Banking System'!$AO229</f>
        <v>341430.45974790998</v>
      </c>
      <c r="G228" s="4">
        <f>'[1]Summary Accounts Banking System'!$AG229</f>
        <v>445651.75474790996</v>
      </c>
    </row>
    <row r="229" spans="1:7">
      <c r="A229" s="1">
        <v>40848</v>
      </c>
      <c r="B229" s="4">
        <f>'[1]Summary Accounts Banking System'!$AM230</f>
        <v>103546.63825955</v>
      </c>
      <c r="C229" s="4">
        <f>'[1]Summary Accounts Banking System'!$AI230</f>
        <v>111447.78125955</v>
      </c>
      <c r="D229" s="4">
        <f>'[1]Summary Accounts Banking System'!$AN230</f>
        <v>232914.38025955003</v>
      </c>
      <c r="E229" s="4">
        <f>'[1]Summary Accounts Banking System'!$AH230</f>
        <v>339328.78425955004</v>
      </c>
      <c r="F229" s="4">
        <f>'[1]Summary Accounts Banking System'!$AO230</f>
        <v>343560.26925955003</v>
      </c>
      <c r="G229" s="4">
        <f>'[1]Summary Accounts Banking System'!$AG230</f>
        <v>449974.67325955001</v>
      </c>
    </row>
    <row r="230" spans="1:7">
      <c r="A230" s="1">
        <v>40878</v>
      </c>
      <c r="B230" s="4">
        <f>'[1]Summary Accounts Banking System'!$AM231</f>
        <v>112757.18030706</v>
      </c>
      <c r="C230" s="4">
        <f>'[1]Summary Accounts Banking System'!$AI231</f>
        <v>120569.85130706</v>
      </c>
      <c r="D230" s="4">
        <f>'[1]Summary Accounts Banking System'!$AN231</f>
        <v>245020.01230706001</v>
      </c>
      <c r="E230" s="4">
        <f>'[1]Summary Accounts Banking System'!$AH231</f>
        <v>351418.53030705999</v>
      </c>
      <c r="F230" s="4">
        <f>'[1]Summary Accounts Banking System'!$AO231</f>
        <v>355367.81130706001</v>
      </c>
      <c r="G230" s="4">
        <f>'[1]Summary Accounts Banking System'!$AG231</f>
        <v>461766.32930705999</v>
      </c>
    </row>
    <row r="231" spans="1:7">
      <c r="A231" s="1">
        <v>40909</v>
      </c>
      <c r="B231" s="4">
        <f>'[1]Summary Accounts Banking System'!$AM232</f>
        <v>105678.10440418001</v>
      </c>
      <c r="C231" s="4">
        <f>'[1]Summary Accounts Banking System'!$AI232</f>
        <v>114779.42740418001</v>
      </c>
      <c r="D231" s="4">
        <f>'[1]Summary Accounts Banking System'!$AN232</f>
        <v>236572.46040417999</v>
      </c>
      <c r="E231" s="4">
        <f>'[1]Summary Accounts Banking System'!$AH232</f>
        <v>347617.11140418</v>
      </c>
      <c r="F231" s="4">
        <f>'[1]Summary Accounts Banking System'!$AO232</f>
        <v>347594.14640417998</v>
      </c>
      <c r="G231" s="4">
        <f>'[1]Summary Accounts Banking System'!$AG232</f>
        <v>458638.79740417999</v>
      </c>
    </row>
    <row r="232" spans="1:7">
      <c r="A232" s="1">
        <v>40940</v>
      </c>
      <c r="B232" s="4">
        <f>'[1]Summary Accounts Banking System'!$AM233</f>
        <v>106663.76801773001</v>
      </c>
      <c r="C232" s="4">
        <f>'[1]Summary Accounts Banking System'!$AI233</f>
        <v>115733.82701773</v>
      </c>
      <c r="D232" s="4">
        <f>'[1]Summary Accounts Banking System'!$AN233</f>
        <v>237778.06401773001</v>
      </c>
      <c r="E232" s="4">
        <f>'[1]Summary Accounts Banking System'!$AH233</f>
        <v>347314.22701773001</v>
      </c>
      <c r="F232" s="4">
        <f>'[1]Summary Accounts Banking System'!$AO233</f>
        <v>349800.25601772999</v>
      </c>
      <c r="G232" s="4">
        <f>'[1]Summary Accounts Banking System'!$AG233</f>
        <v>459336.41901772999</v>
      </c>
    </row>
    <row r="233" spans="1:7">
      <c r="A233" s="1">
        <v>40969</v>
      </c>
      <c r="B233" s="4">
        <f>'[1]Summary Accounts Banking System'!$AM234</f>
        <v>103826.69601773001</v>
      </c>
      <c r="C233" s="4">
        <f>'[1]Summary Accounts Banking System'!$AI234</f>
        <v>112954.13101773</v>
      </c>
      <c r="D233" s="4">
        <f>'[1]Summary Accounts Banking System'!$AN234</f>
        <v>236177.26697573002</v>
      </c>
      <c r="E233" s="4">
        <f>'[1]Summary Accounts Banking System'!$AH234</f>
        <v>349882.91697572998</v>
      </c>
      <c r="F233" s="4">
        <f>'[1]Summary Accounts Banking System'!$AO234</f>
        <v>348301.95897573</v>
      </c>
      <c r="G233" s="4">
        <f>'[1]Summary Accounts Banking System'!$AG234</f>
        <v>462007.60897573002</v>
      </c>
    </row>
    <row r="234" spans="1:7">
      <c r="A234" s="1">
        <v>41000</v>
      </c>
      <c r="B234" s="4">
        <f>'[1]Summary Accounts Banking System'!$AM235</f>
        <v>104963.1067571</v>
      </c>
      <c r="C234" s="4">
        <f>'[1]Summary Accounts Banking System'!$AI235</f>
        <v>114229.8867571</v>
      </c>
      <c r="D234" s="4">
        <f>'[1]Summary Accounts Banking System'!$AN235</f>
        <v>236316.25771510002</v>
      </c>
      <c r="E234" s="4">
        <f>'[1]Summary Accounts Banking System'!$AH235</f>
        <v>348580.93571510003</v>
      </c>
      <c r="F234" s="4">
        <f>'[1]Summary Accounts Banking System'!$AO235</f>
        <v>348511.60571510001</v>
      </c>
      <c r="G234" s="4">
        <f>'[1]Summary Accounts Banking System'!$AG235</f>
        <v>460776.28371510003</v>
      </c>
    </row>
    <row r="235" spans="1:7">
      <c r="A235" s="1">
        <v>41030</v>
      </c>
      <c r="B235" s="4">
        <f>'[1]Summary Accounts Banking System'!$AM236</f>
        <v>104949.51754323</v>
      </c>
      <c r="C235" s="4">
        <f>'[1]Summary Accounts Banking System'!$AI236</f>
        <v>115022.81854323001</v>
      </c>
      <c r="D235" s="4">
        <f>'[1]Summary Accounts Banking System'!$AN236</f>
        <v>237917.74250123001</v>
      </c>
      <c r="E235" s="4">
        <f>'[1]Summary Accounts Banking System'!$AH236</f>
        <v>352513.49650122999</v>
      </c>
      <c r="F235" s="4">
        <f>'[1]Summary Accounts Banking System'!$AO236</f>
        <v>338997.79750123003</v>
      </c>
      <c r="G235" s="4">
        <f>'[1]Summary Accounts Banking System'!$AG236</f>
        <v>453593.55150123005</v>
      </c>
    </row>
    <row r="236" spans="1:7">
      <c r="A236" s="1">
        <v>41061</v>
      </c>
      <c r="B236" s="4">
        <f>'[1]Summary Accounts Banking System'!$AM237</f>
        <v>104266.46871603999</v>
      </c>
      <c r="C236" s="4">
        <f>'[1]Summary Accounts Banking System'!$AI237</f>
        <v>114553.32771603999</v>
      </c>
      <c r="D236" s="4">
        <f>'[1]Summary Accounts Banking System'!$AN237</f>
        <v>236397.42467404</v>
      </c>
      <c r="E236" s="4">
        <f>'[1]Summary Accounts Banking System'!$AH237</f>
        <v>351510.20667404</v>
      </c>
      <c r="F236" s="4">
        <f>'[1]Summary Accounts Banking System'!$AO237</f>
        <v>338191.87667403999</v>
      </c>
      <c r="G236" s="4">
        <f>'[1]Summary Accounts Banking System'!$AG237</f>
        <v>453304.65867403999</v>
      </c>
    </row>
    <row r="237" spans="1:7">
      <c r="A237" s="1">
        <v>41091</v>
      </c>
      <c r="B237" s="4">
        <f>'[1]Summary Accounts Banking System'!$AM238</f>
        <v>105905.88358725001</v>
      </c>
      <c r="C237" s="4">
        <f>'[1]Summary Accounts Banking System'!$AI238</f>
        <v>116583.42258725001</v>
      </c>
      <c r="D237" s="4">
        <f>'[1]Summary Accounts Banking System'!$AN238</f>
        <v>239286.52154525</v>
      </c>
      <c r="E237" s="4">
        <f>'[1]Summary Accounts Banking System'!$AH238</f>
        <v>353944.27554525004</v>
      </c>
      <c r="F237" s="4">
        <f>'[1]Summary Accounts Banking System'!$AO238</f>
        <v>341219.36054525001</v>
      </c>
      <c r="G237" s="4">
        <f>'[1]Summary Accounts Banking System'!$AG238</f>
        <v>455877.11454525002</v>
      </c>
    </row>
    <row r="238" spans="1:7">
      <c r="A238" s="1">
        <v>41122</v>
      </c>
      <c r="B238" s="4">
        <f>'[1]Summary Accounts Banking System'!$AM239</f>
        <v>108969.93621566999</v>
      </c>
      <c r="C238" s="4">
        <f>'[1]Summary Accounts Banking System'!$AI239</f>
        <v>120684.73921566999</v>
      </c>
      <c r="D238" s="4">
        <f>'[1]Summary Accounts Banking System'!$AN239</f>
        <v>245702.71717367001</v>
      </c>
      <c r="E238" s="4">
        <f>'[1]Summary Accounts Banking System'!$AH239</f>
        <v>359293.98517366999</v>
      </c>
      <c r="F238" s="4">
        <f>'[1]Summary Accounts Banking System'!$AO239</f>
        <v>347328.47617367003</v>
      </c>
      <c r="G238" s="4">
        <f>'[1]Summary Accounts Banking System'!$AG239</f>
        <v>460919.74417367007</v>
      </c>
    </row>
    <row r="239" spans="1:7">
      <c r="A239" s="1">
        <v>41153</v>
      </c>
      <c r="B239" s="4">
        <f>'[1]Summary Accounts Banking System'!$AM240</f>
        <v>105164.93507196</v>
      </c>
      <c r="C239" s="4">
        <f>'[1]Summary Accounts Banking System'!$AI240</f>
        <v>115609.37107196001</v>
      </c>
      <c r="D239" s="4">
        <f>'[1]Summary Accounts Banking System'!$AN240</f>
        <v>237685.09102996002</v>
      </c>
      <c r="E239" s="4">
        <f>'[1]Summary Accounts Banking System'!$AH240</f>
        <v>351396.29202996002</v>
      </c>
      <c r="F239" s="4">
        <f>'[1]Summary Accounts Banking System'!$AO240</f>
        <v>340023.21102996002</v>
      </c>
      <c r="G239" s="4">
        <f>'[1]Summary Accounts Banking System'!$AG240</f>
        <v>453734.41202996002</v>
      </c>
    </row>
    <row r="240" spans="1:7">
      <c r="A240" s="1">
        <v>41183</v>
      </c>
      <c r="B240" s="4">
        <f>'[1]Summary Accounts Banking System'!$AM241</f>
        <v>105577.35397202001</v>
      </c>
      <c r="C240" s="4">
        <f>'[1]Summary Accounts Banking System'!$AI241</f>
        <v>115619.67697202001</v>
      </c>
      <c r="D240" s="4">
        <f>'[1]Summary Accounts Banking System'!$AN241</f>
        <v>238057.33393002002</v>
      </c>
      <c r="E240" s="4">
        <f>'[1]Summary Accounts Banking System'!$AH241</f>
        <v>355343.20993002004</v>
      </c>
      <c r="F240" s="4">
        <f>'[1]Summary Accounts Banking System'!$AO241</f>
        <v>341561.18593002</v>
      </c>
      <c r="G240" s="4">
        <f>'[1]Summary Accounts Banking System'!$AG241</f>
        <v>458847.06193001999</v>
      </c>
    </row>
    <row r="241" spans="1:7">
      <c r="A241" s="1">
        <v>41214</v>
      </c>
      <c r="B241" s="4">
        <f>'[1]Summary Accounts Banking System'!$AM242</f>
        <v>110120.65346314</v>
      </c>
      <c r="C241" s="4">
        <f>'[1]Summary Accounts Banking System'!$AI242</f>
        <v>123063.26346314</v>
      </c>
      <c r="D241" s="4">
        <f>'[1]Summary Accounts Banking System'!$AN242</f>
        <v>244031.11042114001</v>
      </c>
      <c r="E241" s="4">
        <f>'[1]Summary Accounts Banking System'!$AH242</f>
        <v>361572.74642114004</v>
      </c>
      <c r="F241" s="4">
        <f>'[1]Summary Accounts Banking System'!$AO242</f>
        <v>348149.76542114001</v>
      </c>
      <c r="G241" s="4">
        <f>'[1]Summary Accounts Banking System'!$AG242</f>
        <v>465691.40142114001</v>
      </c>
    </row>
    <row r="242" spans="1:7">
      <c r="A242" s="1">
        <v>41244</v>
      </c>
      <c r="B242" s="4">
        <f>'[1]Summary Accounts Banking System'!$AM243</f>
        <v>117908.76507353</v>
      </c>
      <c r="C242" s="4">
        <f>'[1]Summary Accounts Banking System'!$AI243</f>
        <v>141678.26207353</v>
      </c>
      <c r="D242" s="4">
        <f>'[1]Summary Accounts Banking System'!$AN243</f>
        <v>253848.71003153</v>
      </c>
      <c r="E242" s="4">
        <f>'[1]Summary Accounts Banking System'!$AH243</f>
        <v>383195.99203153001</v>
      </c>
      <c r="F242" s="4">
        <f>'[1]Summary Accounts Banking System'!$AO243</f>
        <v>357503.67403152998</v>
      </c>
      <c r="G242" s="4">
        <f>'[1]Summary Accounts Banking System'!$AG243</f>
        <v>486850.95603152999</v>
      </c>
    </row>
    <row r="243" spans="1:7">
      <c r="A243" s="1">
        <v>41275</v>
      </c>
      <c r="B243" s="4">
        <f>'[1]Summary Accounts Banking System'!$AM244</f>
        <v>112206.12963608</v>
      </c>
      <c r="C243" s="4">
        <f>'[1]Summary Accounts Banking System'!$AI244</f>
        <v>138068.69163608001</v>
      </c>
      <c r="D243" s="4">
        <f>'[1]Summary Accounts Banking System'!$AN244</f>
        <v>250750.24959408</v>
      </c>
      <c r="E243" s="4">
        <f>'[1]Summary Accounts Banking System'!$AH244</f>
        <v>383893.91959408001</v>
      </c>
      <c r="F243" s="4">
        <f>'[1]Summary Accounts Banking System'!$AO244</f>
        <v>355018.18859407998</v>
      </c>
      <c r="G243" s="4">
        <f>'[1]Summary Accounts Banking System'!$AG244</f>
        <v>488161.85859407997</v>
      </c>
    </row>
    <row r="244" spans="1:7">
      <c r="A244" s="1">
        <v>41306</v>
      </c>
      <c r="B244" s="4">
        <f>'[1]Summary Accounts Banking System'!$AM245</f>
        <v>113516.02053030999</v>
      </c>
      <c r="C244" s="4">
        <f>'[1]Summary Accounts Banking System'!$AI245</f>
        <v>139074.33853030999</v>
      </c>
      <c r="D244" s="4">
        <f>'[1]Summary Accounts Banking System'!$AN245</f>
        <v>255197.06248830998</v>
      </c>
      <c r="E244" s="4">
        <f>'[1]Summary Accounts Banking System'!$AH245</f>
        <v>397291.80848830997</v>
      </c>
      <c r="F244" s="4">
        <f>'[1]Summary Accounts Banking System'!$AO245</f>
        <v>358052.32048830995</v>
      </c>
      <c r="G244" s="4">
        <f>'[1]Summary Accounts Banking System'!$AG245</f>
        <v>500147.06648830994</v>
      </c>
    </row>
    <row r="245" spans="1:7">
      <c r="A245" s="1">
        <v>41334</v>
      </c>
      <c r="B245" s="4">
        <f>'[1]Summary Accounts Banking System'!$AM246</f>
        <v>113240.38336067999</v>
      </c>
      <c r="C245" s="4">
        <f>'[1]Summary Accounts Banking System'!$AI246</f>
        <v>139824.05336068</v>
      </c>
      <c r="D245" s="4">
        <f>'[1]Summary Accounts Banking System'!$AN246</f>
        <v>252128.71231867999</v>
      </c>
      <c r="E245" s="4">
        <f>'[1]Summary Accounts Banking System'!$AH246</f>
        <v>396423.90231867996</v>
      </c>
      <c r="F245" s="4">
        <f>'[1]Summary Accounts Banking System'!$AO246</f>
        <v>355217.29131867999</v>
      </c>
      <c r="G245" s="4">
        <f>'[1]Summary Accounts Banking System'!$AG246</f>
        <v>499512.48131867999</v>
      </c>
    </row>
    <row r="246" spans="1:7">
      <c r="A246" s="1">
        <v>41365</v>
      </c>
      <c r="B246" s="4">
        <f>'[1]Summary Accounts Banking System'!$AM247</f>
        <v>110570.75412214</v>
      </c>
      <c r="C246" s="4">
        <f>'[1]Summary Accounts Banking System'!$AI247</f>
        <v>138251.69212214</v>
      </c>
      <c r="D246" s="4">
        <f>'[1]Summary Accounts Banking System'!$AN247</f>
        <v>248041.93008013998</v>
      </c>
      <c r="E246" s="4">
        <f>'[1]Summary Accounts Banking System'!$AH247</f>
        <v>394826.45208014001</v>
      </c>
      <c r="F246" s="4">
        <f>'[1]Summary Accounts Banking System'!$AO247</f>
        <v>351966.79108013998</v>
      </c>
      <c r="G246" s="4">
        <f>'[1]Summary Accounts Banking System'!$AG247</f>
        <v>498751.31308013998</v>
      </c>
    </row>
    <row r="247" spans="1:7">
      <c r="A247" s="1">
        <v>41395</v>
      </c>
      <c r="B247" s="4">
        <f>'[1]Summary Accounts Banking System'!$AM248</f>
        <v>115068.44855709</v>
      </c>
      <c r="C247" s="4">
        <f>'[1]Summary Accounts Banking System'!$AI248</f>
        <v>136136.07155709001</v>
      </c>
      <c r="D247" s="4">
        <f>'[1]Summary Accounts Banking System'!$AN248</f>
        <v>255760.36451509001</v>
      </c>
      <c r="E247" s="4">
        <f>'[1]Summary Accounts Banking System'!$AH248</f>
        <v>400197.85751509003</v>
      </c>
      <c r="F247" s="4">
        <f>'[1]Summary Accounts Banking System'!$AO248</f>
        <v>359706.06151509</v>
      </c>
      <c r="G247" s="4">
        <f>'[1]Summary Accounts Banking System'!$AG248</f>
        <v>504143.55451509001</v>
      </c>
    </row>
    <row r="248" spans="1:7">
      <c r="A248" s="1">
        <v>41426</v>
      </c>
      <c r="B248" s="4">
        <f>'[1]Summary Accounts Banking System'!$AM249</f>
        <v>110381.41633812001</v>
      </c>
      <c r="C248" s="4">
        <f>'[1]Summary Accounts Banking System'!$AI249</f>
        <v>128432.89233812</v>
      </c>
      <c r="D248" s="4">
        <f>'[1]Summary Accounts Banking System'!$AN249</f>
        <v>250702.53729612002</v>
      </c>
      <c r="E248" s="4">
        <f>'[1]Summary Accounts Banking System'!$AH249</f>
        <v>397899.09229612001</v>
      </c>
      <c r="F248" s="4">
        <f>'[1]Summary Accounts Banking System'!$AO249</f>
        <v>354684.76229612</v>
      </c>
      <c r="G248" s="4">
        <f>'[1]Summary Accounts Banking System'!$AG249</f>
        <v>501881.31729611999</v>
      </c>
    </row>
    <row r="249" spans="1:7">
      <c r="A249" s="1">
        <v>41456</v>
      </c>
      <c r="B249" s="4">
        <f>'[1]Summary Accounts Banking System'!$AM250</f>
        <v>113679.04746142001</v>
      </c>
      <c r="C249" s="4">
        <f>'[1]Summary Accounts Banking System'!$AI250</f>
        <v>137615.76946142002</v>
      </c>
      <c r="D249" s="4">
        <f>'[1]Summary Accounts Banking System'!$AN250</f>
        <v>255831.39041942003</v>
      </c>
      <c r="E249" s="4">
        <f>'[1]Summary Accounts Banking System'!$AH250</f>
        <v>405570.25941942004</v>
      </c>
      <c r="F249" s="4">
        <f>'[1]Summary Accounts Banking System'!$AO250</f>
        <v>361121.37241942005</v>
      </c>
      <c r="G249" s="4">
        <f>'[1]Summary Accounts Banking System'!$AG250</f>
        <v>510860.24141942005</v>
      </c>
    </row>
    <row r="250" spans="1:7">
      <c r="A250" s="1">
        <v>41487</v>
      </c>
      <c r="B250" s="4">
        <f>'[1]Summary Accounts Banking System'!$AM251</f>
        <v>117022.66631751001</v>
      </c>
      <c r="C250" s="4">
        <f>'[1]Summary Accounts Banking System'!$AI251</f>
        <v>139630.81431751</v>
      </c>
      <c r="D250" s="4">
        <f>'[1]Summary Accounts Banking System'!$AN251</f>
        <v>262854.39827551</v>
      </c>
      <c r="E250" s="4">
        <f>'[1]Summary Accounts Banking System'!$AH251</f>
        <v>413078.27227551001</v>
      </c>
      <c r="F250" s="4">
        <f>'[1]Summary Accounts Banking System'!$AO251</f>
        <v>370774.09527550999</v>
      </c>
      <c r="G250" s="4">
        <f>'[1]Summary Accounts Banking System'!$AG251</f>
        <v>520997.96927551</v>
      </c>
    </row>
    <row r="251" spans="1:7">
      <c r="A251" s="1">
        <v>41518</v>
      </c>
      <c r="B251" s="4">
        <f>'[1]Summary Accounts Banking System'!$AM252</f>
        <v>113684.42347318999</v>
      </c>
      <c r="C251" s="4">
        <f>'[1]Summary Accounts Banking System'!$AI252</f>
        <v>135861.30747318998</v>
      </c>
      <c r="D251" s="4">
        <f>'[1]Summary Accounts Banking System'!$AN252</f>
        <v>259771.41543118999</v>
      </c>
      <c r="E251" s="4">
        <f>'[1]Summary Accounts Banking System'!$AH252</f>
        <v>409003.99143118999</v>
      </c>
      <c r="F251" s="4">
        <f>'[1]Summary Accounts Banking System'!$AO252</f>
        <v>369324.32543118997</v>
      </c>
      <c r="G251" s="4">
        <f>'[1]Summary Accounts Banking System'!$AG252</f>
        <v>518556.90143118997</v>
      </c>
    </row>
    <row r="252" spans="1:7">
      <c r="A252" s="1">
        <v>41548</v>
      </c>
      <c r="B252" s="4">
        <f>'[1]Summary Accounts Banking System'!$AM253</f>
        <v>111610.46581969</v>
      </c>
      <c r="C252" s="4">
        <f>'[1]Summary Accounts Banking System'!$AI253</f>
        <v>132164.53481968999</v>
      </c>
      <c r="D252" s="4">
        <f>'[1]Summary Accounts Banking System'!$AN253</f>
        <v>256085.29977769</v>
      </c>
      <c r="E252" s="4">
        <f>'[1]Summary Accounts Banking System'!$AH253</f>
        <v>407768.94477768999</v>
      </c>
      <c r="F252" s="4">
        <f>'[1]Summary Accounts Banking System'!$AO253</f>
        <v>366801.72477769002</v>
      </c>
      <c r="G252" s="4">
        <f>'[1]Summary Accounts Banking System'!$AG253</f>
        <v>518485.36977769004</v>
      </c>
    </row>
    <row r="253" spans="1:7">
      <c r="A253" s="1">
        <v>41579</v>
      </c>
      <c r="B253" s="4">
        <f>'[1]Summary Accounts Banking System'!$AM254</f>
        <v>108718.91681598</v>
      </c>
      <c r="C253" s="4">
        <f>'[1]Summary Accounts Banking System'!$AI254</f>
        <v>128392.58881598001</v>
      </c>
      <c r="D253" s="4">
        <f>'[1]Summary Accounts Banking System'!$AN254</f>
        <v>252861.14977398</v>
      </c>
      <c r="E253" s="4">
        <f>'[1]Summary Accounts Banking System'!$AH254</f>
        <v>406199.24577397999</v>
      </c>
      <c r="F253" s="4">
        <f>'[1]Summary Accounts Banking System'!$AO254</f>
        <v>365028.58177398</v>
      </c>
      <c r="G253" s="4">
        <f>'[1]Summary Accounts Banking System'!$AG254</f>
        <v>518366.67777397996</v>
      </c>
    </row>
    <row r="254" spans="1:7">
      <c r="A254" s="1">
        <v>41609</v>
      </c>
      <c r="B254" s="4">
        <f>'[1]Summary Accounts Banking System'!$AM255</f>
        <v>122884.67094653999</v>
      </c>
      <c r="C254" s="4">
        <f>'[1]Summary Accounts Banking System'!$AI255</f>
        <v>151393.82894653999</v>
      </c>
      <c r="D254" s="4">
        <f>'[1]Summary Accounts Banking System'!$AN255</f>
        <v>267936.36490454001</v>
      </c>
      <c r="E254" s="4">
        <f>'[1]Summary Accounts Banking System'!$AH255</f>
        <v>418628.15490454005</v>
      </c>
      <c r="F254" s="4">
        <f>'[1]Summary Accounts Banking System'!$AO255</f>
        <v>374695.16890454001</v>
      </c>
      <c r="G254" s="4">
        <f>'[1]Summary Accounts Banking System'!$AG255</f>
        <v>525386.95890454005</v>
      </c>
    </row>
    <row r="255" spans="1:7">
      <c r="A255" s="1">
        <v>41640</v>
      </c>
      <c r="B255" s="4">
        <f>'[1]Summary Accounts Banking System'!$AM256</f>
        <v>116831.54863874</v>
      </c>
      <c r="C255" s="4">
        <f>'[1]Summary Accounts Banking System'!$AI256</f>
        <v>143746.94463874001</v>
      </c>
      <c r="D255" s="4">
        <f>'[1]Summary Accounts Banking System'!$AN256</f>
        <v>262520.22359673999</v>
      </c>
      <c r="E255" s="4">
        <f>'[1]Summary Accounts Banking System'!$AH256</f>
        <v>414065.77259673999</v>
      </c>
      <c r="F255" s="4">
        <f>'[1]Summary Accounts Banking System'!$AO256</f>
        <v>371402.49659673998</v>
      </c>
      <c r="G255" s="4">
        <f>'[1]Summary Accounts Banking System'!$AG256</f>
        <v>522948.04559673998</v>
      </c>
    </row>
    <row r="256" spans="1:7">
      <c r="A256" s="1">
        <v>41671</v>
      </c>
      <c r="B256" s="4">
        <f>'[1]Summary Accounts Banking System'!$AM257</f>
        <v>119669.18999355001</v>
      </c>
      <c r="C256" s="4">
        <f>'[1]Summary Accounts Banking System'!$AI257</f>
        <v>146117.78299355</v>
      </c>
      <c r="D256" s="4">
        <f>'[1]Summary Accounts Banking System'!$AN257</f>
        <v>267021.75895155</v>
      </c>
      <c r="E256" s="4">
        <f>'[1]Summary Accounts Banking System'!$AH257</f>
        <v>428624.62095155002</v>
      </c>
      <c r="F256" s="4">
        <f>'[1]Summary Accounts Banking System'!$AO257</f>
        <v>376632.95795155002</v>
      </c>
      <c r="G256" s="4">
        <f>'[1]Summary Accounts Banking System'!$AG257</f>
        <v>538235.8199515501</v>
      </c>
    </row>
    <row r="257" spans="1:7">
      <c r="A257" s="1">
        <v>41699</v>
      </c>
      <c r="B257" s="4">
        <f>'[1]Summary Accounts Banking System'!$AM258</f>
        <v>117241.2749073</v>
      </c>
      <c r="C257" s="4">
        <f>'[1]Summary Accounts Banking System'!$AI258</f>
        <v>143868.0919073</v>
      </c>
      <c r="D257" s="4">
        <f>'[1]Summary Accounts Banking System'!$AN258</f>
        <v>260550.73386530002</v>
      </c>
      <c r="E257" s="4">
        <f>'[1]Summary Accounts Banking System'!$AH258</f>
        <v>420515.43286529998</v>
      </c>
      <c r="F257" s="4">
        <f>'[1]Summary Accounts Banking System'!$AO258</f>
        <v>372022.85086530005</v>
      </c>
      <c r="G257" s="4">
        <f>'[1]Summary Accounts Banking System'!$AG258</f>
        <v>531987.54986530007</v>
      </c>
    </row>
    <row r="258" spans="1:7">
      <c r="A258" s="1">
        <v>41730</v>
      </c>
      <c r="B258" s="4">
        <f>'[1]Summary Accounts Banking System'!$AM259</f>
        <v>117525.32478118999</v>
      </c>
      <c r="C258" s="4">
        <f>'[1]Summary Accounts Banking System'!$AI259</f>
        <v>145248.95778118999</v>
      </c>
      <c r="D258" s="4">
        <f>'[1]Summary Accounts Banking System'!$AN259</f>
        <v>257330.05973919001</v>
      </c>
      <c r="E258" s="4">
        <f>'[1]Summary Accounts Banking System'!$AH259</f>
        <v>415135.29473919002</v>
      </c>
      <c r="F258" s="4">
        <f>'[1]Summary Accounts Banking System'!$AO259</f>
        <v>370435.40173918998</v>
      </c>
      <c r="G258" s="4">
        <f>'[1]Summary Accounts Banking System'!$AG259</f>
        <v>528240.63673918997</v>
      </c>
    </row>
    <row r="259" spans="1:7">
      <c r="A259" s="1">
        <v>41760</v>
      </c>
      <c r="B259" s="4">
        <f>'[1]Summary Accounts Banking System'!$AM260</f>
        <v>113245.51482118</v>
      </c>
      <c r="C259" s="4">
        <f>'[1]Summary Accounts Banking System'!$AI260</f>
        <v>136869.33482118</v>
      </c>
      <c r="D259" s="4">
        <f>'[1]Summary Accounts Banking System'!$AN260</f>
        <v>255410.41877918001</v>
      </c>
      <c r="E259" s="4">
        <f>'[1]Summary Accounts Banking System'!$AH260</f>
        <v>413546.05577918002</v>
      </c>
      <c r="F259" s="4">
        <f>'[1]Summary Accounts Banking System'!$AO260</f>
        <v>368723.11677918001</v>
      </c>
      <c r="G259" s="4">
        <f>'[1]Summary Accounts Banking System'!$AG260</f>
        <v>526858.75377918</v>
      </c>
    </row>
    <row r="260" spans="1:7">
      <c r="A260" s="1">
        <v>41791</v>
      </c>
      <c r="B260" s="4">
        <f>'[1]Summary Accounts Banking System'!$AM261</f>
        <v>113779.67194587999</v>
      </c>
      <c r="C260" s="4">
        <f>'[1]Summary Accounts Banking System'!$AI261</f>
        <v>141637.20794587999</v>
      </c>
      <c r="D260" s="4">
        <f>'[1]Summary Accounts Banking System'!$AN261</f>
        <v>255581.33790988001</v>
      </c>
      <c r="E260" s="4">
        <f>'[1]Summary Accounts Banking System'!$AH261</f>
        <v>417958.93090987997</v>
      </c>
      <c r="F260" s="4">
        <f>'[1]Summary Accounts Banking System'!$AO261</f>
        <v>369035.93090987997</v>
      </c>
      <c r="G260" s="4">
        <f>'[1]Summary Accounts Banking System'!$AG261</f>
        <v>531413.52390987996</v>
      </c>
    </row>
    <row r="261" spans="1:7">
      <c r="A261" s="1">
        <v>41821</v>
      </c>
      <c r="B261" s="4">
        <f>'[1]Summary Accounts Banking System'!$AM262</f>
        <v>118947.89443454001</v>
      </c>
      <c r="C261" s="4">
        <f>'[1]Summary Accounts Banking System'!$AI262</f>
        <v>144532.60043454001</v>
      </c>
      <c r="D261" s="4">
        <f>'[1]Summary Accounts Banking System'!$AN262</f>
        <v>260668.18839853999</v>
      </c>
      <c r="E261" s="4">
        <f>'[1]Summary Accounts Banking System'!$AH262</f>
        <v>416685.33339854004</v>
      </c>
      <c r="F261" s="4">
        <f>'[1]Summary Accounts Banking System'!$AO262</f>
        <v>374527.20739853999</v>
      </c>
      <c r="G261" s="4">
        <f>'[1]Summary Accounts Banking System'!$AG262</f>
        <v>530544.35239854001</v>
      </c>
    </row>
    <row r="262" spans="1:7">
      <c r="A262" s="1">
        <v>41852</v>
      </c>
      <c r="B262" s="4">
        <f>'[1]Summary Accounts Banking System'!$AM263</f>
        <v>119931.84102675</v>
      </c>
      <c r="C262" s="4">
        <f>'[1]Summary Accounts Banking System'!$AI263</f>
        <v>146380.13802675001</v>
      </c>
      <c r="D262" s="4">
        <f>'[1]Summary Accounts Banking System'!$AN263</f>
        <v>262858.28399074997</v>
      </c>
      <c r="E262" s="4">
        <f>'[1]Summary Accounts Banking System'!$AH263</f>
        <v>423854.91899074998</v>
      </c>
      <c r="F262" s="4">
        <f>'[1]Summary Accounts Banking System'!$AO263</f>
        <v>377460.50699074997</v>
      </c>
      <c r="G262" s="4">
        <f>'[1]Summary Accounts Banking System'!$AG263</f>
        <v>538457.14199074998</v>
      </c>
    </row>
    <row r="263" spans="1:7">
      <c r="A263" s="1">
        <v>41883</v>
      </c>
      <c r="B263" s="4">
        <f>'[1]Summary Accounts Banking System'!$AM264</f>
        <v>114321.87977057</v>
      </c>
      <c r="C263" s="4">
        <f>'[1]Summary Accounts Banking System'!$AI264</f>
        <v>142102.32977057001</v>
      </c>
      <c r="D263" s="4">
        <f>'[1]Summary Accounts Banking System'!$AN264</f>
        <v>255533.40673456999</v>
      </c>
      <c r="E263" s="4">
        <f>'[1]Summary Accounts Banking System'!$AH264</f>
        <v>417063.71173456998</v>
      </c>
      <c r="F263" s="4">
        <f>'[1]Summary Accounts Banking System'!$AO264</f>
        <v>371626.88773456996</v>
      </c>
      <c r="G263" s="4">
        <f>'[1]Summary Accounts Banking System'!$AG264</f>
        <v>533157.19273457001</v>
      </c>
    </row>
    <row r="264" spans="1:7">
      <c r="A264" s="1">
        <v>41913</v>
      </c>
      <c r="B264" s="4">
        <f>'[1]Summary Accounts Banking System'!$AM265</f>
        <v>119129.35640352999</v>
      </c>
      <c r="C264" s="4">
        <f>'[1]Summary Accounts Banking System'!$AI265</f>
        <v>147414.41640352999</v>
      </c>
      <c r="D264" s="4">
        <f>'[1]Summary Accounts Banking System'!$AN265</f>
        <v>262979.85536753002</v>
      </c>
      <c r="E264" s="4">
        <f>'[1]Summary Accounts Banking System'!$AH265</f>
        <v>424047.43136753002</v>
      </c>
      <c r="F264" s="4">
        <f>'[1]Summary Accounts Banking System'!$AO265</f>
        <v>381405.78836752998</v>
      </c>
      <c r="G264" s="4">
        <f>'[1]Summary Accounts Banking System'!$AG265</f>
        <v>542473.36436752998</v>
      </c>
    </row>
    <row r="265" spans="1:7">
      <c r="A265" s="1">
        <v>41944</v>
      </c>
      <c r="B265" s="4">
        <f>'[1]Summary Accounts Banking System'!$AM266</f>
        <v>124046.53220767001</v>
      </c>
      <c r="C265" s="4">
        <f>'[1]Summary Accounts Banking System'!$AI266</f>
        <v>153206.46520767</v>
      </c>
      <c r="D265" s="4">
        <f>'[1]Summary Accounts Banking System'!$AN266</f>
        <v>268802.65017167001</v>
      </c>
      <c r="E265" s="4">
        <f>'[1]Summary Accounts Banking System'!$AH266</f>
        <v>435908.53817166999</v>
      </c>
      <c r="F265" s="4">
        <f>'[1]Summary Accounts Banking System'!$AO266</f>
        <v>388551.62317167001</v>
      </c>
      <c r="G265" s="4">
        <f>'[1]Summary Accounts Banking System'!$AG266</f>
        <v>555657.51117166993</v>
      </c>
    </row>
    <row r="266" spans="1:7">
      <c r="A266" s="1">
        <v>41974</v>
      </c>
      <c r="B266" s="4">
        <f>'[1]Summary Accounts Banking System'!$AM267</f>
        <v>132667.24731019998</v>
      </c>
      <c r="C266" s="4">
        <f>'[1]Summary Accounts Banking System'!$AI267</f>
        <v>165010.38231019999</v>
      </c>
      <c r="D266" s="4">
        <f>'[1]Summary Accounts Banking System'!$AN267</f>
        <v>276864.33027419995</v>
      </c>
      <c r="E266" s="4">
        <f>'[1]Summary Accounts Banking System'!$AH267</f>
        <v>446540.6622742</v>
      </c>
      <c r="F266" s="4">
        <f>'[1]Summary Accounts Banking System'!$AO267</f>
        <v>396051.51527419995</v>
      </c>
      <c r="G266" s="4">
        <f>'[1]Summary Accounts Banking System'!$AG267</f>
        <v>565727.84727419994</v>
      </c>
    </row>
    <row r="267" spans="1:7">
      <c r="A267" s="1">
        <v>42005</v>
      </c>
      <c r="B267" s="4">
        <v>127656.61723546998</v>
      </c>
      <c r="C267" s="4">
        <v>157882.50523546999</v>
      </c>
      <c r="D267" s="4">
        <v>273616.55719946994</v>
      </c>
      <c r="E267" s="4">
        <v>444177.79419946996</v>
      </c>
      <c r="F267" s="4">
        <v>395215.11419946991</v>
      </c>
      <c r="G267" s="4">
        <v>565776.35119946988</v>
      </c>
    </row>
    <row r="268" spans="1:7">
      <c r="A268" s="1">
        <v>42036</v>
      </c>
      <c r="B268" s="4">
        <v>131347.15942193</v>
      </c>
      <c r="C268" s="4">
        <v>161258.35942193001</v>
      </c>
      <c r="D268" s="4">
        <v>280528.58838592999</v>
      </c>
      <c r="E268" s="4">
        <v>454500.82738593</v>
      </c>
      <c r="F268" s="4">
        <v>404601.15438592999</v>
      </c>
      <c r="G268" s="4">
        <v>578573.39338592999</v>
      </c>
    </row>
    <row r="269" spans="1:7">
      <c r="A269" s="1">
        <v>42064</v>
      </c>
      <c r="B269" s="4">
        <v>127331.42560120999</v>
      </c>
      <c r="C269" s="4">
        <v>156713.31360120999</v>
      </c>
      <c r="D269" s="4">
        <v>273286.90556520998</v>
      </c>
      <c r="E269" s="4">
        <v>444356.86556521</v>
      </c>
      <c r="F269" s="4">
        <v>398263.53056520998</v>
      </c>
      <c r="G269" s="4">
        <v>569333.49056521</v>
      </c>
    </row>
    <row r="270" spans="1:7">
      <c r="A270" s="1">
        <v>42095</v>
      </c>
      <c r="B270" s="4">
        <v>134840.02834558999</v>
      </c>
      <c r="C270" s="4">
        <v>163830.79834558998</v>
      </c>
      <c r="D270" s="4">
        <v>284710.97830958996</v>
      </c>
      <c r="E270" s="4">
        <v>457674.92530958995</v>
      </c>
      <c r="F270" s="4">
        <v>410421.28330958996</v>
      </c>
      <c r="G270" s="4">
        <v>583385.23030959</v>
      </c>
    </row>
    <row r="271" spans="1:7">
      <c r="A271" s="1">
        <v>42125</v>
      </c>
      <c r="B271" s="4">
        <v>132867.21213515001</v>
      </c>
      <c r="C271" s="4">
        <v>164386.29413515</v>
      </c>
      <c r="D271" s="4">
        <v>283024.41109915002</v>
      </c>
      <c r="E271" s="4">
        <v>456201.52309915004</v>
      </c>
      <c r="F271" s="4">
        <v>410497.36809915002</v>
      </c>
      <c r="G271" s="4">
        <v>583674.48009914998</v>
      </c>
    </row>
    <row r="272" spans="1:7">
      <c r="A272" s="1">
        <v>42156</v>
      </c>
      <c r="B272" s="4">
        <v>127181.53876841001</v>
      </c>
      <c r="C272" s="4">
        <v>160888.84476841002</v>
      </c>
      <c r="D272" s="4">
        <v>275640.14973241003</v>
      </c>
      <c r="E272" s="4">
        <v>456519.41273241001</v>
      </c>
      <c r="F272" s="4">
        <v>404162.31173241005</v>
      </c>
      <c r="G272" s="4">
        <v>585041.57473241002</v>
      </c>
    </row>
    <row r="273" spans="1:7">
      <c r="A273" s="1">
        <v>42186</v>
      </c>
      <c r="B273" s="4">
        <v>134999.79425377998</v>
      </c>
      <c r="C273" s="4">
        <v>166224.25725377997</v>
      </c>
      <c r="D273" s="4">
        <v>284480.60421777994</v>
      </c>
      <c r="E273" s="4">
        <v>463814.26521777996</v>
      </c>
      <c r="F273" s="4">
        <v>415206.73621777992</v>
      </c>
      <c r="G273" s="4">
        <v>594540.39721777989</v>
      </c>
    </row>
    <row r="274" spans="1:7">
      <c r="A274" s="1">
        <v>42217</v>
      </c>
      <c r="B274" s="4">
        <v>138886.01984284999</v>
      </c>
      <c r="C274" s="4">
        <v>173642.41684284998</v>
      </c>
      <c r="D274" s="4">
        <v>291022.63680684997</v>
      </c>
      <c r="E274" s="4">
        <v>475307.21980684996</v>
      </c>
      <c r="F274" s="4">
        <v>423372.05080684996</v>
      </c>
      <c r="G274" s="4">
        <v>607656.63380684995</v>
      </c>
    </row>
    <row r="275" spans="1:7">
      <c r="A275" s="1">
        <v>42248</v>
      </c>
      <c r="B275" s="4">
        <v>137336.80447622002</v>
      </c>
      <c r="C275" s="4">
        <v>173360.42747622001</v>
      </c>
      <c r="D275" s="4">
        <v>288215.89044022001</v>
      </c>
      <c r="E275" s="4">
        <v>475790.09444022004</v>
      </c>
      <c r="F275" s="4">
        <v>421278.58344021998</v>
      </c>
      <c r="G275" s="4">
        <v>608852.78744022001</v>
      </c>
    </row>
    <row r="276" spans="1:7">
      <c r="A276" s="1">
        <v>42278</v>
      </c>
      <c r="B276" s="4">
        <v>141238.23437721998</v>
      </c>
      <c r="C276" s="4">
        <v>175253.41437721997</v>
      </c>
      <c r="D276" s="4">
        <v>292198.07534121996</v>
      </c>
      <c r="E276" s="4">
        <v>483536.84634121996</v>
      </c>
      <c r="F276" s="4">
        <v>427237.12934121996</v>
      </c>
      <c r="G276" s="4">
        <v>618575.90034121997</v>
      </c>
    </row>
    <row r="277" spans="1:7">
      <c r="A277" s="1">
        <v>42309</v>
      </c>
      <c r="B277" s="4">
        <v>146504.30694725999</v>
      </c>
      <c r="C277" s="4">
        <v>188928.54594725999</v>
      </c>
      <c r="D277" s="4">
        <v>300815.98591126001</v>
      </c>
      <c r="E277" s="4">
        <v>503683.81391125999</v>
      </c>
      <c r="F277" s="4">
        <v>435061.24091126001</v>
      </c>
      <c r="G277" s="4">
        <v>637929.06891125999</v>
      </c>
    </row>
    <row r="278" spans="1:7">
      <c r="A278" s="1">
        <v>42339</v>
      </c>
      <c r="B278" s="4">
        <v>160268.64201159001</v>
      </c>
      <c r="C278" s="4">
        <v>196861.06601159001</v>
      </c>
      <c r="D278" s="4">
        <v>317745.80697559001</v>
      </c>
      <c r="E278" s="4">
        <v>517788.53197559004</v>
      </c>
      <c r="F278" s="4">
        <v>452848.94597559003</v>
      </c>
      <c r="G278" s="4">
        <v>652891.67097559001</v>
      </c>
    </row>
    <row r="279" spans="1:7">
      <c r="A279" s="1">
        <v>42370</v>
      </c>
      <c r="B279" s="4">
        <v>154848.76566174001</v>
      </c>
      <c r="C279" s="4">
        <v>190539.76766174001</v>
      </c>
      <c r="D279" s="4">
        <v>313895.70262573997</v>
      </c>
      <c r="E279" s="4">
        <v>518706.25662573997</v>
      </c>
      <c r="F279" s="4">
        <v>450052.56962573994</v>
      </c>
      <c r="G279" s="4">
        <v>654863.12362573994</v>
      </c>
    </row>
    <row r="280" spans="1:7">
      <c r="A280" s="5">
        <v>42401</v>
      </c>
      <c r="B280" s="6">
        <v>159660.33462523</v>
      </c>
      <c r="C280" s="6">
        <v>194713.14862523001</v>
      </c>
      <c r="D280" s="6">
        <v>320303.61458922998</v>
      </c>
      <c r="E280" s="6">
        <v>533435.52258922998</v>
      </c>
      <c r="F280" s="6">
        <v>465656.19558922999</v>
      </c>
      <c r="G280" s="6">
        <v>678788.10358922998</v>
      </c>
    </row>
    <row r="281" spans="1:7">
      <c r="A281" s="5">
        <v>42430</v>
      </c>
      <c r="B281" s="6">
        <v>155348.69067437999</v>
      </c>
      <c r="C281" s="6">
        <v>180719.10667437999</v>
      </c>
      <c r="D281" s="6">
        <v>313587.60163837997</v>
      </c>
      <c r="E281" s="6">
        <v>530398.81163837994</v>
      </c>
      <c r="F281" s="6">
        <v>460873.55963837996</v>
      </c>
      <c r="G281" s="6">
        <v>677684.76963838004</v>
      </c>
    </row>
    <row r="282" spans="1:7">
      <c r="A282" s="5">
        <v>42461</v>
      </c>
      <c r="B282" s="6">
        <v>157641.74469513999</v>
      </c>
      <c r="C282" s="6">
        <v>179548.94569513999</v>
      </c>
      <c r="D282" s="6">
        <v>320725.70065914001</v>
      </c>
      <c r="E282" s="6">
        <v>533237.02065914008</v>
      </c>
      <c r="F282" s="6">
        <v>468244.50165913999</v>
      </c>
      <c r="G282" s="6">
        <v>680755.82165914006</v>
      </c>
    </row>
    <row r="283" spans="1:7">
      <c r="A283" s="5">
        <v>42491</v>
      </c>
      <c r="B283" s="6">
        <v>156927.61486482003</v>
      </c>
      <c r="C283" s="6">
        <v>182406.02286482003</v>
      </c>
      <c r="D283" s="6">
        <v>320305.11982882005</v>
      </c>
      <c r="E283" s="6">
        <v>546029.35582882003</v>
      </c>
      <c r="F283" s="6">
        <v>473104.44582882005</v>
      </c>
      <c r="G283" s="6">
        <v>698828.68182882003</v>
      </c>
    </row>
    <row r="284" spans="1:7">
      <c r="A284" s="5">
        <v>42522</v>
      </c>
      <c r="B284" s="6">
        <v>152152.27656179</v>
      </c>
      <c r="C284" s="6">
        <v>176967.00556178999</v>
      </c>
      <c r="D284" s="6">
        <v>315129.15852578997</v>
      </c>
      <c r="E284" s="6">
        <v>542936.34352578991</v>
      </c>
      <c r="F284" s="6">
        <v>468354.78352578997</v>
      </c>
      <c r="G284" s="6">
        <v>696161.96852578991</v>
      </c>
    </row>
    <row r="285" spans="1:7">
      <c r="A285" s="5">
        <v>42552</v>
      </c>
      <c r="B285" s="7">
        <v>160986.45298855999</v>
      </c>
      <c r="C285" s="7">
        <v>183484.05698855998</v>
      </c>
      <c r="D285" s="7">
        <v>328870.22295256</v>
      </c>
      <c r="E285" s="6">
        <v>554064.71695256</v>
      </c>
      <c r="F285" s="7">
        <v>483781.37895256002</v>
      </c>
      <c r="G285" s="6">
        <v>708975.87295255996</v>
      </c>
    </row>
    <row r="286" spans="1:7">
      <c r="A286" s="5">
        <v>42583</v>
      </c>
      <c r="B286" s="7">
        <v>164293.08828719001</v>
      </c>
      <c r="C286" s="7">
        <v>187102.93428719</v>
      </c>
      <c r="D286" s="7">
        <v>330232.84725119005</v>
      </c>
      <c r="E286" s="6">
        <v>560918.82525118999</v>
      </c>
      <c r="F286" s="7">
        <v>487944.35525119002</v>
      </c>
      <c r="G286" s="6">
        <v>718630.33325119002</v>
      </c>
    </row>
    <row r="287" spans="1:7">
      <c r="A287" s="5">
        <v>42614</v>
      </c>
      <c r="B287" s="7">
        <v>162012.76820413</v>
      </c>
      <c r="C287" s="7">
        <v>183699.36720412999</v>
      </c>
      <c r="D287" s="7">
        <v>327364.01916813001</v>
      </c>
      <c r="E287" s="6">
        <v>554814.78216812992</v>
      </c>
      <c r="F287" s="7">
        <v>485664.65916813002</v>
      </c>
      <c r="G287" s="6">
        <v>713115.42216813006</v>
      </c>
    </row>
    <row r="288" spans="1:7">
      <c r="A288" s="5">
        <v>42644</v>
      </c>
      <c r="B288" s="7">
        <v>165223.74147758001</v>
      </c>
      <c r="C288" s="7">
        <v>190697.62347758003</v>
      </c>
      <c r="D288" s="7">
        <v>330675.13644158002</v>
      </c>
      <c r="E288" s="6">
        <v>567531.22044158005</v>
      </c>
      <c r="F288" s="7">
        <v>490181.82344158005</v>
      </c>
      <c r="G288" s="6">
        <v>727037.90744158009</v>
      </c>
    </row>
    <row r="289" spans="1:7">
      <c r="A289" s="5">
        <v>42675</v>
      </c>
      <c r="B289" s="7">
        <v>170970.65458422998</v>
      </c>
      <c r="C289" s="7">
        <v>197542.95158422997</v>
      </c>
      <c r="D289" s="7">
        <v>340286.50154823001</v>
      </c>
      <c r="E289" s="6">
        <v>577390.83354823</v>
      </c>
      <c r="F289" s="7">
        <v>496999.68854822998</v>
      </c>
      <c r="G289" s="6">
        <v>734104.02054823004</v>
      </c>
    </row>
    <row r="290" spans="1:7">
      <c r="A290" s="5">
        <v>42705</v>
      </c>
      <c r="B290" s="7">
        <v>184887.77015686998</v>
      </c>
      <c r="C290" s="7">
        <v>210703.47415686998</v>
      </c>
      <c r="D290" s="7">
        <v>356709.10012086999</v>
      </c>
      <c r="E290" s="6">
        <v>586686.90612087003</v>
      </c>
      <c r="F290" s="7">
        <v>514906.40612087003</v>
      </c>
      <c r="G290" s="6">
        <v>744884.21212087001</v>
      </c>
    </row>
    <row r="291" spans="1:7">
      <c r="A291" s="5">
        <v>42736</v>
      </c>
      <c r="B291" s="7">
        <v>172842.50736826001</v>
      </c>
      <c r="C291" s="7">
        <v>202306.09136826001</v>
      </c>
      <c r="D291" s="7">
        <v>345286.90333225997</v>
      </c>
      <c r="E291" s="6">
        <v>580508.53533225995</v>
      </c>
      <c r="F291" s="7">
        <v>506120.49533225998</v>
      </c>
      <c r="G291" s="6">
        <v>741342.12733226002</v>
      </c>
    </row>
    <row r="292" spans="1:7">
      <c r="A292" s="8">
        <v>42767</v>
      </c>
      <c r="B292">
        <v>180041.88274281</v>
      </c>
      <c r="C292">
        <v>210059.49374281001</v>
      </c>
      <c r="D292">
        <v>395949.11270081002</v>
      </c>
      <c r="E292">
        <v>669984.24170081003</v>
      </c>
      <c r="F292">
        <v>582362.18770081003</v>
      </c>
      <c r="G292">
        <v>856397.3167008101</v>
      </c>
    </row>
    <row r="293" spans="1:7">
      <c r="A293" s="8">
        <v>42795</v>
      </c>
      <c r="B293" s="7">
        <v>176201.59265761002</v>
      </c>
      <c r="C293" s="7">
        <v>214935.33265761001</v>
      </c>
      <c r="D293" s="7">
        <v>383601.46465760999</v>
      </c>
      <c r="E293" s="6">
        <v>645877.97465761006</v>
      </c>
      <c r="F293" s="7">
        <v>570014.53965761</v>
      </c>
      <c r="G293" s="6">
        <v>832291.04965761001</v>
      </c>
    </row>
    <row r="294" spans="1:7">
      <c r="A294" s="8">
        <v>42826</v>
      </c>
      <c r="B294" s="7">
        <v>186563.46917539</v>
      </c>
      <c r="C294" s="7">
        <v>217176.57117538998</v>
      </c>
      <c r="D294" s="7">
        <v>421574.72917538998</v>
      </c>
      <c r="E294" s="6">
        <v>692988.35017539002</v>
      </c>
      <c r="F294" s="7">
        <v>607987.80417538993</v>
      </c>
      <c r="G294" s="6">
        <v>879401.42517538997</v>
      </c>
    </row>
    <row r="295" spans="1:7">
      <c r="A295" s="8">
        <v>42856</v>
      </c>
      <c r="B295" s="7">
        <v>180625.99516424001</v>
      </c>
      <c r="C295" s="7">
        <v>211179.76716424001</v>
      </c>
      <c r="D295" s="7">
        <v>362172.95516423997</v>
      </c>
      <c r="E295" s="6">
        <v>608190.13816423994</v>
      </c>
      <c r="F295" s="7">
        <v>548586.03016423993</v>
      </c>
      <c r="G295" s="6">
        <v>794603.21316423989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1607-D95D-4CE5-8956-DA17F5DCC2B0}">
  <dimension ref="A1:V387"/>
  <sheetViews>
    <sheetView showGridLines="0" tabSelected="1" zoomScale="84" workbookViewId="0">
      <pane xSplit="1" ySplit="12" topLeftCell="B380" activePane="bottomRight" state="frozen"/>
      <selection pane="topRight" activeCell="B1" sqref="B1"/>
      <selection pane="bottomLeft" activeCell="A15" sqref="A15"/>
      <selection pane="bottomRight" activeCell="B388" sqref="B388"/>
    </sheetView>
  </sheetViews>
  <sheetFormatPr defaultColWidth="9.140625" defaultRowHeight="15"/>
  <cols>
    <col min="1" max="1" width="12.7109375" style="12" customWidth="1"/>
    <col min="2" max="16" width="14.85546875" style="12" customWidth="1"/>
    <col min="17" max="17" width="9.140625" style="12"/>
    <col min="18" max="18" width="9.140625" style="35"/>
    <col min="19" max="19" width="20.7109375" style="36" bestFit="1" customWidth="1"/>
    <col min="20" max="20" width="20.28515625" style="36" bestFit="1" customWidth="1"/>
    <col min="21" max="21" width="26" style="36" bestFit="1" customWidth="1"/>
    <col min="22" max="22" width="12" style="36" customWidth="1"/>
    <col min="23" max="16384" width="9.140625" style="12"/>
  </cols>
  <sheetData>
    <row r="1" spans="1:22" ht="20.25">
      <c r="A1" s="58" t="s">
        <v>8</v>
      </c>
      <c r="B1" s="58"/>
      <c r="C1" s="58"/>
      <c r="D1" s="58"/>
      <c r="E1" s="58"/>
      <c r="F1" s="58"/>
      <c r="G1" s="58"/>
      <c r="H1" s="39"/>
      <c r="I1" s="39"/>
      <c r="J1" s="39"/>
      <c r="K1" s="39"/>
      <c r="L1" s="39"/>
      <c r="M1" s="39"/>
      <c r="N1" s="39"/>
      <c r="O1" s="39"/>
      <c r="P1" s="39"/>
      <c r="R1" s="12"/>
      <c r="S1" s="13"/>
      <c r="T1" s="13"/>
      <c r="U1" s="13"/>
      <c r="V1" s="13"/>
    </row>
    <row r="2" spans="1:22">
      <c r="A2" s="14" t="s">
        <v>9</v>
      </c>
      <c r="B2" s="15" t="s">
        <v>23</v>
      </c>
      <c r="C2" s="29"/>
      <c r="D2" s="29"/>
      <c r="E2" s="15"/>
      <c r="F2" s="15"/>
      <c r="G2" s="15"/>
      <c r="H2" s="40"/>
      <c r="I2" s="40"/>
      <c r="J2" s="40"/>
      <c r="K2" s="40"/>
      <c r="L2" s="40"/>
      <c r="M2" s="41"/>
      <c r="N2" s="41"/>
      <c r="O2" s="41"/>
      <c r="P2" s="41"/>
      <c r="R2" s="12"/>
      <c r="S2" s="13"/>
      <c r="T2" s="13"/>
      <c r="U2" s="13"/>
      <c r="V2" s="13"/>
    </row>
    <row r="3" spans="1:22">
      <c r="A3" s="14" t="s">
        <v>10</v>
      </c>
      <c r="B3" s="16" t="s">
        <v>11</v>
      </c>
      <c r="C3" s="29"/>
      <c r="D3" s="29"/>
      <c r="E3" s="16"/>
      <c r="F3" s="16"/>
      <c r="G3" s="15"/>
      <c r="H3" s="40"/>
      <c r="I3" s="40"/>
      <c r="J3" s="40"/>
      <c r="K3" s="40"/>
      <c r="L3" s="40"/>
      <c r="M3" s="41"/>
      <c r="N3" s="41"/>
      <c r="O3" s="41"/>
      <c r="P3" s="41"/>
      <c r="R3" s="12"/>
      <c r="S3" s="13"/>
      <c r="T3" s="13"/>
      <c r="U3" s="13"/>
      <c r="V3" s="13"/>
    </row>
    <row r="4" spans="1:22">
      <c r="A4" s="14" t="s">
        <v>12</v>
      </c>
      <c r="B4" s="17" t="s">
        <v>21</v>
      </c>
      <c r="C4" s="29"/>
      <c r="D4" s="29"/>
      <c r="E4" s="17"/>
      <c r="F4" s="17"/>
      <c r="G4" s="17"/>
      <c r="H4" s="42"/>
      <c r="I4" s="42"/>
      <c r="J4" s="42"/>
      <c r="K4" s="42"/>
      <c r="L4" s="42"/>
      <c r="M4" s="43"/>
      <c r="N4" s="43"/>
      <c r="O4" s="43"/>
      <c r="P4" s="43"/>
      <c r="R4" s="12"/>
      <c r="S4" s="13"/>
      <c r="T4" s="13"/>
      <c r="U4" s="13"/>
      <c r="V4" s="13"/>
    </row>
    <row r="5" spans="1:22">
      <c r="A5" s="14" t="s">
        <v>13</v>
      </c>
      <c r="B5" s="18" t="s">
        <v>40</v>
      </c>
      <c r="C5" s="29"/>
      <c r="D5" s="29"/>
      <c r="E5" s="18"/>
      <c r="F5" s="18"/>
      <c r="G5" s="19"/>
      <c r="H5" s="44"/>
      <c r="I5" s="45"/>
      <c r="J5" s="45"/>
      <c r="K5" s="45"/>
      <c r="L5" s="45"/>
      <c r="M5" s="46"/>
      <c r="N5" s="46"/>
      <c r="O5" s="46"/>
      <c r="P5" s="46"/>
      <c r="R5" s="12"/>
      <c r="S5" s="13"/>
      <c r="T5" s="13"/>
      <c r="U5" s="13"/>
      <c r="V5" s="13"/>
    </row>
    <row r="6" spans="1:22">
      <c r="A6" s="14" t="s">
        <v>14</v>
      </c>
      <c r="B6" s="20" t="s">
        <v>15</v>
      </c>
      <c r="C6" s="29"/>
      <c r="D6" s="29"/>
      <c r="E6" s="20"/>
      <c r="F6" s="20"/>
      <c r="G6" s="21"/>
      <c r="H6" s="47"/>
      <c r="I6" s="47"/>
      <c r="J6" s="47"/>
      <c r="K6" s="47"/>
      <c r="L6" s="47"/>
      <c r="M6" s="46"/>
      <c r="N6" s="46"/>
      <c r="O6" s="46"/>
      <c r="P6" s="46"/>
      <c r="R6" s="12"/>
      <c r="S6" s="13"/>
      <c r="T6" s="13"/>
      <c r="U6" s="13"/>
      <c r="V6" s="13"/>
    </row>
    <row r="7" spans="1:22">
      <c r="A7" s="14" t="s">
        <v>16</v>
      </c>
      <c r="B7" s="20" t="s">
        <v>17</v>
      </c>
      <c r="C7" s="29"/>
      <c r="D7" s="29"/>
      <c r="E7" s="20"/>
      <c r="F7" s="20"/>
      <c r="G7" s="21"/>
      <c r="H7" s="47"/>
      <c r="I7" s="47"/>
      <c r="J7" s="47"/>
      <c r="K7" s="47"/>
      <c r="L7" s="47"/>
      <c r="M7" s="46"/>
      <c r="N7" s="46"/>
      <c r="O7" s="46"/>
      <c r="P7" s="46"/>
      <c r="R7" s="12"/>
      <c r="S7" s="13"/>
      <c r="T7" s="13"/>
      <c r="U7" s="13"/>
      <c r="V7" s="13"/>
    </row>
    <row r="8" spans="1:22">
      <c r="A8" s="14" t="s">
        <v>18</v>
      </c>
      <c r="B8" s="20" t="s">
        <v>19</v>
      </c>
      <c r="C8" s="29"/>
      <c r="D8" s="29"/>
      <c r="E8" s="20"/>
      <c r="F8" s="20"/>
      <c r="G8" s="21"/>
      <c r="H8" s="47"/>
      <c r="I8" s="47"/>
      <c r="J8" s="47"/>
      <c r="K8" s="47"/>
      <c r="L8" s="47"/>
      <c r="M8" s="46"/>
      <c r="N8" s="46"/>
      <c r="O8" s="46"/>
      <c r="P8" s="46"/>
      <c r="R8" s="12"/>
      <c r="S8" s="13"/>
      <c r="T8" s="13"/>
      <c r="U8" s="13"/>
      <c r="V8" s="13"/>
    </row>
    <row r="9" spans="1:22">
      <c r="A9" s="22" t="s">
        <v>20</v>
      </c>
      <c r="B9" s="22"/>
      <c r="C9" s="22"/>
      <c r="D9" s="23"/>
      <c r="E9" s="23"/>
      <c r="F9" s="23"/>
      <c r="G9" s="24"/>
      <c r="H9" s="48"/>
      <c r="I9" s="48"/>
      <c r="J9" s="48"/>
      <c r="K9" s="48"/>
      <c r="L9" s="48"/>
      <c r="M9" s="49"/>
      <c r="N9" s="49"/>
      <c r="O9" s="49"/>
      <c r="P9" s="50"/>
      <c r="R9" s="12"/>
      <c r="S9" s="13"/>
      <c r="T9" s="13"/>
      <c r="U9" s="13"/>
      <c r="V9" s="13"/>
    </row>
    <row r="11" spans="1:22" ht="25.5" customHeight="1">
      <c r="A11" s="60" t="s">
        <v>22</v>
      </c>
      <c r="B11" s="55" t="s">
        <v>33</v>
      </c>
      <c r="C11" s="55" t="s">
        <v>38</v>
      </c>
      <c r="D11" s="62" t="s">
        <v>0</v>
      </c>
      <c r="E11" s="55" t="s">
        <v>30</v>
      </c>
      <c r="F11" s="55" t="s">
        <v>31</v>
      </c>
      <c r="G11" s="62" t="s">
        <v>1</v>
      </c>
      <c r="H11" s="64" t="s">
        <v>29</v>
      </c>
      <c r="I11" s="64"/>
      <c r="J11" s="64"/>
      <c r="K11" s="64"/>
      <c r="L11" s="57" t="s">
        <v>3</v>
      </c>
      <c r="M11" s="57" t="s">
        <v>4</v>
      </c>
      <c r="O11" s="59"/>
      <c r="P11" s="54"/>
      <c r="Q11" s="54"/>
      <c r="R11" s="54"/>
      <c r="S11" s="54"/>
      <c r="T11" s="12"/>
      <c r="U11" s="12"/>
      <c r="V11" s="12"/>
    </row>
    <row r="12" spans="1:22" ht="25.5" customHeight="1">
      <c r="A12" s="61"/>
      <c r="B12" s="56"/>
      <c r="C12" s="56"/>
      <c r="D12" s="63"/>
      <c r="E12" s="56"/>
      <c r="F12" s="56"/>
      <c r="G12" s="63"/>
      <c r="H12" s="52" t="s">
        <v>34</v>
      </c>
      <c r="I12" s="51" t="s">
        <v>35</v>
      </c>
      <c r="J12" s="51" t="s">
        <v>36</v>
      </c>
      <c r="K12" s="51" t="s">
        <v>37</v>
      </c>
      <c r="L12" s="57"/>
      <c r="M12" s="57"/>
      <c r="O12" s="59"/>
      <c r="P12" s="31"/>
      <c r="Q12" s="31"/>
      <c r="R12" s="31"/>
      <c r="S12" s="31"/>
      <c r="T12" s="12"/>
      <c r="U12" s="12"/>
      <c r="V12" s="12"/>
    </row>
    <row r="13" spans="1:22">
      <c r="A13" s="25">
        <v>34000</v>
      </c>
      <c r="B13" s="28">
        <f>'[2]monetary aggregates'!C101</f>
        <v>3481.4</v>
      </c>
      <c r="C13" s="28">
        <f>'[2]monetary aggregates'!E101</f>
        <v>5066.3</v>
      </c>
      <c r="D13" s="37">
        <f>SUM(B13:C13)</f>
        <v>8547.7000000000007</v>
      </c>
      <c r="E13" s="26">
        <f>'[2]monetary aggregates'!H101</f>
        <v>11332.6</v>
      </c>
      <c r="F13" s="26">
        <f>'[2]monetary aggregates'!I101</f>
        <v>2914</v>
      </c>
      <c r="G13" s="37">
        <f>SUM(D13,E13,F13)</f>
        <v>22794.300000000003</v>
      </c>
      <c r="H13" s="26"/>
      <c r="I13" s="26"/>
      <c r="J13" s="26"/>
      <c r="K13" s="53">
        <v>4709.1000000000004</v>
      </c>
      <c r="L13" s="38"/>
      <c r="M13" s="38">
        <f t="shared" ref="M13:M74" si="0">SUM(G13,K13)</f>
        <v>27503.4</v>
      </c>
      <c r="O13" s="32"/>
      <c r="P13" s="33"/>
      <c r="Q13" s="33"/>
      <c r="R13" s="33"/>
      <c r="S13" s="34"/>
      <c r="T13" s="12"/>
      <c r="U13" s="12"/>
      <c r="V13" s="12"/>
    </row>
    <row r="14" spans="1:22">
      <c r="A14" s="25">
        <v>34028</v>
      </c>
      <c r="B14" s="28">
        <f>'[2]monetary aggregates'!C102</f>
        <v>3493.8</v>
      </c>
      <c r="C14" s="28">
        <f>'[2]monetary aggregates'!E102</f>
        <v>4722.6000000000004</v>
      </c>
      <c r="D14" s="37">
        <f t="shared" ref="D14:D77" si="1">SUM(B14:C14)</f>
        <v>8216.4000000000015</v>
      </c>
      <c r="E14" s="26">
        <f>'[2]monetary aggregates'!H102</f>
        <v>11628.2</v>
      </c>
      <c r="F14" s="26">
        <f>'[2]monetary aggregates'!I102</f>
        <v>2891.1</v>
      </c>
      <c r="G14" s="37">
        <f t="shared" ref="G14:G77" si="2">SUM(D14,E14,F14)</f>
        <v>22735.7</v>
      </c>
      <c r="H14" s="26"/>
      <c r="I14" s="26"/>
      <c r="J14" s="26"/>
      <c r="K14" s="53">
        <v>4837.2</v>
      </c>
      <c r="L14" s="38"/>
      <c r="M14" s="38">
        <f t="shared" si="0"/>
        <v>27572.9</v>
      </c>
      <c r="O14" s="32"/>
      <c r="P14" s="33"/>
      <c r="Q14" s="33"/>
      <c r="R14" s="33"/>
      <c r="S14" s="34"/>
      <c r="T14" s="12"/>
      <c r="U14" s="12"/>
      <c r="V14" s="12"/>
    </row>
    <row r="15" spans="1:22">
      <c r="A15" s="25">
        <v>34059</v>
      </c>
      <c r="B15" s="28">
        <f>'[2]monetary aggregates'!C103</f>
        <v>3527.6</v>
      </c>
      <c r="C15" s="28">
        <f>'[2]monetary aggregates'!E103</f>
        <v>5347.5</v>
      </c>
      <c r="D15" s="37">
        <f t="shared" si="1"/>
        <v>8875.1</v>
      </c>
      <c r="E15" s="26">
        <f>'[2]monetary aggregates'!H103</f>
        <v>12143.5</v>
      </c>
      <c r="F15" s="26">
        <f>'[2]monetary aggregates'!I103</f>
        <v>2277.6</v>
      </c>
      <c r="G15" s="37">
        <f t="shared" si="2"/>
        <v>23296.199999999997</v>
      </c>
      <c r="H15" s="26"/>
      <c r="I15" s="26"/>
      <c r="J15" s="26"/>
      <c r="K15" s="53">
        <v>5817.8</v>
      </c>
      <c r="L15" s="38"/>
      <c r="M15" s="38">
        <f t="shared" si="0"/>
        <v>29113.999999999996</v>
      </c>
      <c r="O15" s="32"/>
      <c r="P15" s="33"/>
      <c r="Q15" s="33"/>
      <c r="R15" s="33"/>
      <c r="S15" s="34"/>
      <c r="T15" s="12"/>
      <c r="U15" s="12"/>
      <c r="V15" s="12"/>
    </row>
    <row r="16" spans="1:22">
      <c r="A16" s="25">
        <v>34089</v>
      </c>
      <c r="B16" s="28">
        <f>'[2]monetary aggregates'!C104</f>
        <v>3773.7</v>
      </c>
      <c r="C16" s="28">
        <f>'[2]monetary aggregates'!E104</f>
        <v>6234.8</v>
      </c>
      <c r="D16" s="37">
        <f t="shared" si="1"/>
        <v>10008.5</v>
      </c>
      <c r="E16" s="26">
        <f>'[2]monetary aggregates'!H104</f>
        <v>12898.8</v>
      </c>
      <c r="F16" s="26">
        <f>'[2]monetary aggregates'!I104</f>
        <v>2602.9</v>
      </c>
      <c r="G16" s="37">
        <f t="shared" si="2"/>
        <v>25510.2</v>
      </c>
      <c r="H16" s="26"/>
      <c r="I16" s="26"/>
      <c r="J16" s="26"/>
      <c r="K16" s="53">
        <v>6461.2</v>
      </c>
      <c r="L16" s="38"/>
      <c r="M16" s="38">
        <f t="shared" si="0"/>
        <v>31971.4</v>
      </c>
      <c r="O16" s="32"/>
      <c r="P16" s="33"/>
      <c r="Q16" s="33"/>
      <c r="R16" s="33"/>
      <c r="S16" s="34"/>
      <c r="T16" s="12"/>
      <c r="U16" s="12"/>
      <c r="V16" s="12"/>
    </row>
    <row r="17" spans="1:22">
      <c r="A17" s="25">
        <v>34120</v>
      </c>
      <c r="B17" s="28">
        <f>'[2]monetary aggregates'!C105</f>
        <v>3732.7</v>
      </c>
      <c r="C17" s="28">
        <f>'[2]monetary aggregates'!E105</f>
        <v>5528</v>
      </c>
      <c r="D17" s="37">
        <f t="shared" si="1"/>
        <v>9260.7000000000007</v>
      </c>
      <c r="E17" s="26">
        <f>'[2]monetary aggregates'!H105</f>
        <v>13381.1</v>
      </c>
      <c r="F17" s="26">
        <f>'[2]monetary aggregates'!I105</f>
        <v>2545.6</v>
      </c>
      <c r="G17" s="37">
        <f t="shared" si="2"/>
        <v>25187.4</v>
      </c>
      <c r="H17" s="26"/>
      <c r="I17" s="26"/>
      <c r="J17" s="26"/>
      <c r="K17" s="53">
        <v>6331</v>
      </c>
      <c r="L17" s="38"/>
      <c r="M17" s="38">
        <f t="shared" si="0"/>
        <v>31518.400000000001</v>
      </c>
      <c r="O17" s="32"/>
      <c r="P17" s="33"/>
      <c r="Q17" s="33"/>
      <c r="R17" s="33"/>
      <c r="S17" s="34"/>
      <c r="T17" s="12"/>
      <c r="U17" s="12"/>
      <c r="V17" s="12"/>
    </row>
    <row r="18" spans="1:22">
      <c r="A18" s="25">
        <v>34150</v>
      </c>
      <c r="B18" s="28">
        <f>'[2]monetary aggregates'!C106</f>
        <v>3748.3</v>
      </c>
      <c r="C18" s="28">
        <f>'[2]monetary aggregates'!E106</f>
        <v>5172.7</v>
      </c>
      <c r="D18" s="37">
        <f t="shared" si="1"/>
        <v>8921</v>
      </c>
      <c r="E18" s="26">
        <f>'[2]monetary aggregates'!H106</f>
        <v>13412.7</v>
      </c>
      <c r="F18" s="26">
        <f>'[2]monetary aggregates'!I106</f>
        <v>2546.4</v>
      </c>
      <c r="G18" s="37">
        <f t="shared" si="2"/>
        <v>24880.100000000002</v>
      </c>
      <c r="H18" s="26"/>
      <c r="I18" s="26"/>
      <c r="J18" s="26"/>
      <c r="K18" s="53">
        <v>7194.5</v>
      </c>
      <c r="L18" s="38"/>
      <c r="M18" s="38">
        <f t="shared" si="0"/>
        <v>32074.600000000002</v>
      </c>
      <c r="O18" s="32"/>
      <c r="P18" s="33"/>
      <c r="Q18" s="33"/>
      <c r="R18" s="33"/>
      <c r="S18" s="34"/>
      <c r="T18" s="12"/>
      <c r="U18" s="12"/>
      <c r="V18" s="12"/>
    </row>
    <row r="19" spans="1:22">
      <c r="A19" s="25">
        <v>34181</v>
      </c>
      <c r="B19" s="28">
        <f>'[2]monetary aggregates'!C107</f>
        <v>4213.8</v>
      </c>
      <c r="C19" s="28">
        <f>'[2]monetary aggregates'!E107</f>
        <v>6582.8</v>
      </c>
      <c r="D19" s="37">
        <f t="shared" si="1"/>
        <v>10796.6</v>
      </c>
      <c r="E19" s="26">
        <f>'[2]monetary aggregates'!H107</f>
        <v>13327</v>
      </c>
      <c r="F19" s="26">
        <f>'[2]monetary aggregates'!I107</f>
        <v>3318.3</v>
      </c>
      <c r="G19" s="37">
        <f t="shared" si="2"/>
        <v>27441.899999999998</v>
      </c>
      <c r="H19" s="26"/>
      <c r="I19" s="26"/>
      <c r="J19" s="26"/>
      <c r="K19" s="53">
        <v>7650.8</v>
      </c>
      <c r="L19" s="38"/>
      <c r="M19" s="38">
        <f t="shared" si="0"/>
        <v>35092.699999999997</v>
      </c>
      <c r="O19" s="32"/>
      <c r="P19" s="33"/>
      <c r="Q19" s="33"/>
      <c r="R19" s="33"/>
      <c r="S19" s="34"/>
      <c r="T19" s="12"/>
      <c r="U19" s="12"/>
      <c r="V19" s="12"/>
    </row>
    <row r="20" spans="1:22">
      <c r="A20" s="25">
        <v>34212</v>
      </c>
      <c r="B20" s="28">
        <f>'[2]monetary aggregates'!C108</f>
        <v>4109.8999999999996</v>
      </c>
      <c r="C20" s="28">
        <f>'[2]monetary aggregates'!E108</f>
        <v>6722.2</v>
      </c>
      <c r="D20" s="37">
        <f t="shared" si="1"/>
        <v>10832.099999999999</v>
      </c>
      <c r="E20" s="26">
        <f>'[2]monetary aggregates'!H108</f>
        <v>13404.6</v>
      </c>
      <c r="F20" s="26">
        <f>'[2]monetary aggregates'!I108</f>
        <v>2907.1</v>
      </c>
      <c r="G20" s="37">
        <f t="shared" si="2"/>
        <v>27143.799999999996</v>
      </c>
      <c r="H20" s="26"/>
      <c r="I20" s="26"/>
      <c r="J20" s="26"/>
      <c r="K20" s="53">
        <v>7891.4</v>
      </c>
      <c r="L20" s="38"/>
      <c r="M20" s="38">
        <f t="shared" si="0"/>
        <v>35035.199999999997</v>
      </c>
      <c r="O20" s="32"/>
      <c r="P20" s="33"/>
      <c r="Q20" s="33"/>
      <c r="R20" s="33"/>
      <c r="S20" s="34"/>
      <c r="T20" s="12"/>
      <c r="U20" s="12"/>
      <c r="V20" s="12"/>
    </row>
    <row r="21" spans="1:22">
      <c r="A21" s="25">
        <v>34242</v>
      </c>
      <c r="B21" s="28">
        <f>'[2]monetary aggregates'!C109</f>
        <v>4009.1</v>
      </c>
      <c r="C21" s="28">
        <f>'[2]monetary aggregates'!E109</f>
        <v>6382.3</v>
      </c>
      <c r="D21" s="37">
        <f t="shared" si="1"/>
        <v>10391.4</v>
      </c>
      <c r="E21" s="26">
        <f>'[2]monetary aggregates'!H109</f>
        <v>13287.4</v>
      </c>
      <c r="F21" s="26">
        <f>'[2]monetary aggregates'!I109</f>
        <v>3289.1</v>
      </c>
      <c r="G21" s="37">
        <f t="shared" si="2"/>
        <v>26967.899999999998</v>
      </c>
      <c r="H21" s="26"/>
      <c r="I21" s="26"/>
      <c r="J21" s="26"/>
      <c r="K21" s="53">
        <v>7888.7</v>
      </c>
      <c r="L21" s="38"/>
      <c r="M21" s="38">
        <f t="shared" si="0"/>
        <v>34856.6</v>
      </c>
      <c r="O21" s="32"/>
      <c r="P21" s="33"/>
      <c r="Q21" s="33"/>
      <c r="R21" s="33"/>
      <c r="S21" s="34"/>
      <c r="T21" s="12"/>
      <c r="U21" s="12"/>
      <c r="V21" s="12"/>
    </row>
    <row r="22" spans="1:22">
      <c r="A22" s="25">
        <v>34273</v>
      </c>
      <c r="B22" s="28">
        <f>'[2]monetary aggregates'!C110</f>
        <v>4349.2</v>
      </c>
      <c r="C22" s="28">
        <f>'[2]monetary aggregates'!E110</f>
        <v>6049.5</v>
      </c>
      <c r="D22" s="37">
        <f t="shared" si="1"/>
        <v>10398.700000000001</v>
      </c>
      <c r="E22" s="26">
        <f>'[2]monetary aggregates'!H110</f>
        <v>13721</v>
      </c>
      <c r="F22" s="26">
        <f>'[2]monetary aggregates'!I110</f>
        <v>3929.3</v>
      </c>
      <c r="G22" s="37">
        <f t="shared" si="2"/>
        <v>28049</v>
      </c>
      <c r="H22" s="26"/>
      <c r="I22" s="26"/>
      <c r="J22" s="26"/>
      <c r="K22" s="53">
        <v>8019.3</v>
      </c>
      <c r="L22" s="38"/>
      <c r="M22" s="38">
        <f t="shared" si="0"/>
        <v>36068.300000000003</v>
      </c>
      <c r="O22" s="32"/>
      <c r="P22" s="33"/>
      <c r="Q22" s="33"/>
      <c r="R22" s="33"/>
      <c r="S22" s="34"/>
      <c r="T22" s="12"/>
      <c r="U22" s="12"/>
      <c r="V22" s="12"/>
    </row>
    <row r="23" spans="1:22">
      <c r="A23" s="25">
        <v>34303</v>
      </c>
      <c r="B23" s="28">
        <f>'[2]monetary aggregates'!C111</f>
        <v>4300.3</v>
      </c>
      <c r="C23" s="28">
        <f>'[2]monetary aggregates'!E111</f>
        <v>6275.2</v>
      </c>
      <c r="D23" s="37">
        <f t="shared" si="1"/>
        <v>10575.5</v>
      </c>
      <c r="E23" s="26">
        <f>'[2]monetary aggregates'!H111</f>
        <v>13662.9</v>
      </c>
      <c r="F23" s="26">
        <f>'[2]monetary aggregates'!I111</f>
        <v>3864</v>
      </c>
      <c r="G23" s="37">
        <f t="shared" si="2"/>
        <v>28102.400000000001</v>
      </c>
      <c r="H23" s="26"/>
      <c r="I23" s="26"/>
      <c r="J23" s="26"/>
      <c r="K23" s="53">
        <v>8893.1</v>
      </c>
      <c r="L23" s="38"/>
      <c r="M23" s="38">
        <f t="shared" si="0"/>
        <v>36995.5</v>
      </c>
      <c r="O23" s="32"/>
      <c r="P23" s="33"/>
      <c r="Q23" s="33"/>
      <c r="R23" s="33"/>
      <c r="S23" s="34"/>
      <c r="T23" s="12"/>
      <c r="U23" s="12"/>
      <c r="V23" s="12"/>
    </row>
    <row r="24" spans="1:22">
      <c r="A24" s="25">
        <v>34334</v>
      </c>
      <c r="B24" s="28">
        <f>'[2]monetary aggregates'!C112</f>
        <v>5215.6000000000004</v>
      </c>
      <c r="C24" s="28">
        <f>'[2]monetary aggregates'!E112</f>
        <v>7055</v>
      </c>
      <c r="D24" s="37">
        <f t="shared" si="1"/>
        <v>12270.6</v>
      </c>
      <c r="E24" s="26">
        <f>'[2]monetary aggregates'!H112</f>
        <v>14090.8</v>
      </c>
      <c r="F24" s="26">
        <f>'[2]monetary aggregates'!I112</f>
        <v>3785.7</v>
      </c>
      <c r="G24" s="37">
        <f t="shared" si="2"/>
        <v>30147.100000000002</v>
      </c>
      <c r="H24" s="26"/>
      <c r="I24" s="26"/>
      <c r="J24" s="26"/>
      <c r="K24" s="53">
        <v>9341.6</v>
      </c>
      <c r="L24" s="38"/>
      <c r="M24" s="38">
        <f t="shared" si="0"/>
        <v>39488.700000000004</v>
      </c>
      <c r="O24" s="32"/>
      <c r="P24" s="33"/>
      <c r="Q24" s="33"/>
      <c r="R24" s="33"/>
      <c r="S24" s="34"/>
      <c r="T24" s="12"/>
      <c r="U24" s="12"/>
      <c r="V24" s="12"/>
    </row>
    <row r="25" spans="1:22">
      <c r="A25" s="25">
        <v>34365</v>
      </c>
      <c r="B25" s="28">
        <f>'[2]monetary aggregates'!C113</f>
        <v>4707.2</v>
      </c>
      <c r="C25" s="28">
        <f>'[2]monetary aggregates'!E113</f>
        <v>7258</v>
      </c>
      <c r="D25" s="37">
        <f t="shared" si="1"/>
        <v>11965.2</v>
      </c>
      <c r="E25" s="26">
        <f>'[2]monetary aggregates'!H113</f>
        <v>13939.2</v>
      </c>
      <c r="F25" s="26">
        <f>'[2]monetary aggregates'!I113</f>
        <v>4222.3</v>
      </c>
      <c r="G25" s="37">
        <f t="shared" si="2"/>
        <v>30126.7</v>
      </c>
      <c r="H25" s="26"/>
      <c r="I25" s="26"/>
      <c r="J25" s="26"/>
      <c r="K25" s="53">
        <v>9726.2000000000007</v>
      </c>
      <c r="L25" s="38"/>
      <c r="M25" s="38">
        <f t="shared" si="0"/>
        <v>39852.9</v>
      </c>
      <c r="O25" s="32"/>
      <c r="P25" s="33"/>
      <c r="Q25" s="33"/>
      <c r="R25" s="33"/>
      <c r="S25" s="34"/>
      <c r="T25" s="12"/>
      <c r="U25" s="12"/>
      <c r="V25" s="12"/>
    </row>
    <row r="26" spans="1:22">
      <c r="A26" s="25">
        <v>34393</v>
      </c>
      <c r="B26" s="28">
        <f>'[2]monetary aggregates'!C114</f>
        <v>4628.2</v>
      </c>
      <c r="C26" s="28">
        <f>'[2]monetary aggregates'!E114</f>
        <v>7445.3</v>
      </c>
      <c r="D26" s="37">
        <f t="shared" si="1"/>
        <v>12073.5</v>
      </c>
      <c r="E26" s="26">
        <f>'[2]monetary aggregates'!H114</f>
        <v>13701.9</v>
      </c>
      <c r="F26" s="26">
        <f>'[2]monetary aggregates'!I114</f>
        <v>4304.6000000000004</v>
      </c>
      <c r="G26" s="37">
        <f t="shared" si="2"/>
        <v>30080</v>
      </c>
      <c r="H26" s="26"/>
      <c r="I26" s="26"/>
      <c r="J26" s="26"/>
      <c r="K26" s="53">
        <v>11428.3</v>
      </c>
      <c r="L26" s="38"/>
      <c r="M26" s="38">
        <f t="shared" si="0"/>
        <v>41508.300000000003</v>
      </c>
      <c r="O26" s="32"/>
      <c r="P26" s="33"/>
      <c r="Q26" s="33"/>
      <c r="R26" s="33"/>
      <c r="S26" s="34"/>
      <c r="T26" s="12"/>
      <c r="U26" s="12"/>
      <c r="V26" s="12"/>
    </row>
    <row r="27" spans="1:22">
      <c r="A27" s="25">
        <v>34424</v>
      </c>
      <c r="B27" s="28">
        <f>'[2]monetary aggregates'!C115</f>
        <v>4972</v>
      </c>
      <c r="C27" s="28">
        <f>'[2]monetary aggregates'!E115</f>
        <v>7103</v>
      </c>
      <c r="D27" s="37">
        <f t="shared" si="1"/>
        <v>12075</v>
      </c>
      <c r="E27" s="26">
        <f>'[2]monetary aggregates'!H115</f>
        <v>13920.2</v>
      </c>
      <c r="F27" s="26">
        <f>'[2]monetary aggregates'!I115</f>
        <v>4178</v>
      </c>
      <c r="G27" s="37">
        <f t="shared" si="2"/>
        <v>30173.200000000001</v>
      </c>
      <c r="H27" s="26"/>
      <c r="I27" s="26"/>
      <c r="J27" s="26"/>
      <c r="K27" s="53">
        <v>12274.6</v>
      </c>
      <c r="L27" s="38"/>
      <c r="M27" s="38">
        <f t="shared" si="0"/>
        <v>42447.8</v>
      </c>
      <c r="O27" s="32"/>
      <c r="P27" s="33"/>
      <c r="Q27" s="33"/>
      <c r="R27" s="33"/>
      <c r="S27" s="34"/>
      <c r="T27" s="12"/>
      <c r="U27" s="12"/>
      <c r="V27" s="12"/>
    </row>
    <row r="28" spans="1:22">
      <c r="A28" s="25">
        <v>34454</v>
      </c>
      <c r="B28" s="28">
        <f>'[2]monetary aggregates'!C116</f>
        <v>4822.8999999999996</v>
      </c>
      <c r="C28" s="28">
        <f>'[2]monetary aggregates'!E116</f>
        <v>9037.7999999999993</v>
      </c>
      <c r="D28" s="37">
        <f t="shared" si="1"/>
        <v>13860.699999999999</v>
      </c>
      <c r="E28" s="26">
        <f>'[2]monetary aggregates'!H116</f>
        <v>14689</v>
      </c>
      <c r="F28" s="26">
        <f>'[2]monetary aggregates'!I116</f>
        <v>4493.3999999999996</v>
      </c>
      <c r="G28" s="37">
        <f t="shared" si="2"/>
        <v>33043.1</v>
      </c>
      <c r="H28" s="26"/>
      <c r="I28" s="26"/>
      <c r="J28" s="26"/>
      <c r="K28" s="53">
        <v>13323.8</v>
      </c>
      <c r="L28" s="38"/>
      <c r="M28" s="38">
        <f t="shared" si="0"/>
        <v>46366.899999999994</v>
      </c>
      <c r="O28" s="32"/>
      <c r="P28" s="33"/>
      <c r="Q28" s="33"/>
      <c r="R28" s="33"/>
      <c r="S28" s="34"/>
      <c r="T28" s="12"/>
      <c r="U28" s="12"/>
      <c r="V28" s="12"/>
    </row>
    <row r="29" spans="1:22">
      <c r="A29" s="25">
        <v>34485</v>
      </c>
      <c r="B29" s="28">
        <f>'[2]monetary aggregates'!C117</f>
        <v>4675.3</v>
      </c>
      <c r="C29" s="28">
        <f>'[2]monetary aggregates'!E117</f>
        <v>7382.4</v>
      </c>
      <c r="D29" s="37">
        <f t="shared" si="1"/>
        <v>12057.7</v>
      </c>
      <c r="E29" s="26">
        <f>'[2]monetary aggregates'!H117</f>
        <v>14479.9</v>
      </c>
      <c r="F29" s="26">
        <f>'[2]monetary aggregates'!I117</f>
        <v>4936.3999999999996</v>
      </c>
      <c r="G29" s="37">
        <f t="shared" si="2"/>
        <v>31474</v>
      </c>
      <c r="H29" s="26"/>
      <c r="I29" s="26"/>
      <c r="J29" s="26"/>
      <c r="K29" s="53">
        <v>12989.7</v>
      </c>
      <c r="L29" s="38"/>
      <c r="M29" s="38">
        <f t="shared" si="0"/>
        <v>44463.7</v>
      </c>
      <c r="O29" s="32"/>
      <c r="P29" s="33"/>
      <c r="Q29" s="33"/>
      <c r="R29" s="33"/>
      <c r="S29" s="34"/>
      <c r="T29" s="12"/>
      <c r="U29" s="12"/>
      <c r="V29" s="12"/>
    </row>
    <row r="30" spans="1:22">
      <c r="A30" s="25">
        <v>34515</v>
      </c>
      <c r="B30" s="28">
        <f>'[2]monetary aggregates'!C118</f>
        <v>4800.8999999999996</v>
      </c>
      <c r="C30" s="28">
        <f>'[2]monetary aggregates'!E118</f>
        <v>7723.3</v>
      </c>
      <c r="D30" s="37">
        <f t="shared" si="1"/>
        <v>12524.2</v>
      </c>
      <c r="E30" s="26">
        <f>'[2]monetary aggregates'!H118</f>
        <v>14563.1</v>
      </c>
      <c r="F30" s="26">
        <f>'[2]monetary aggregates'!I118</f>
        <v>4305.2</v>
      </c>
      <c r="G30" s="37">
        <f t="shared" si="2"/>
        <v>31392.500000000004</v>
      </c>
      <c r="H30" s="26"/>
      <c r="I30" s="26"/>
      <c r="J30" s="26"/>
      <c r="K30" s="53">
        <v>14466.5</v>
      </c>
      <c r="L30" s="38"/>
      <c r="M30" s="38">
        <f t="shared" si="0"/>
        <v>45859</v>
      </c>
      <c r="O30" s="32"/>
      <c r="P30" s="33"/>
      <c r="Q30" s="33"/>
      <c r="R30" s="33"/>
      <c r="S30" s="34"/>
      <c r="T30" s="12"/>
      <c r="U30" s="12"/>
      <c r="V30" s="12"/>
    </row>
    <row r="31" spans="1:22">
      <c r="A31" s="25">
        <v>34546</v>
      </c>
      <c r="B31" s="28">
        <f>'[2]monetary aggregates'!C119</f>
        <v>5296.3</v>
      </c>
      <c r="C31" s="28">
        <f>'[2]monetary aggregates'!E119</f>
        <v>6172.8</v>
      </c>
      <c r="D31" s="37">
        <f t="shared" si="1"/>
        <v>11469.1</v>
      </c>
      <c r="E31" s="26">
        <f>'[2]monetary aggregates'!H119</f>
        <v>15732.4</v>
      </c>
      <c r="F31" s="26">
        <f>'[2]monetary aggregates'!I119</f>
        <v>5628.9</v>
      </c>
      <c r="G31" s="37">
        <f t="shared" si="2"/>
        <v>32830.400000000001</v>
      </c>
      <c r="H31" s="26"/>
      <c r="I31" s="26"/>
      <c r="J31" s="26"/>
      <c r="K31" s="53">
        <v>15305.7</v>
      </c>
      <c r="L31" s="38"/>
      <c r="M31" s="38">
        <f t="shared" si="0"/>
        <v>48136.100000000006</v>
      </c>
      <c r="O31" s="32"/>
      <c r="P31" s="33"/>
      <c r="Q31" s="33"/>
      <c r="R31" s="33"/>
      <c r="S31" s="34"/>
      <c r="T31" s="12"/>
      <c r="U31" s="12"/>
      <c r="V31" s="12"/>
    </row>
    <row r="32" spans="1:22">
      <c r="A32" s="25">
        <v>34577</v>
      </c>
      <c r="B32" s="28">
        <f>'[2]monetary aggregates'!C120</f>
        <v>5151.1000000000004</v>
      </c>
      <c r="C32" s="28">
        <f>'[2]monetary aggregates'!E120</f>
        <v>5910.5</v>
      </c>
      <c r="D32" s="37">
        <f t="shared" si="1"/>
        <v>11061.6</v>
      </c>
      <c r="E32" s="26">
        <f>'[2]monetary aggregates'!H120</f>
        <v>16046.2</v>
      </c>
      <c r="F32" s="26">
        <f>'[2]monetary aggregates'!I120</f>
        <v>6626</v>
      </c>
      <c r="G32" s="37">
        <f t="shared" si="2"/>
        <v>33733.800000000003</v>
      </c>
      <c r="H32" s="26"/>
      <c r="I32" s="26"/>
      <c r="J32" s="26"/>
      <c r="K32" s="53">
        <v>14182.5</v>
      </c>
      <c r="L32" s="38"/>
      <c r="M32" s="38">
        <f t="shared" si="0"/>
        <v>47916.3</v>
      </c>
      <c r="O32" s="32"/>
      <c r="P32" s="33"/>
      <c r="Q32" s="33"/>
      <c r="R32" s="33"/>
      <c r="S32" s="34"/>
      <c r="T32" s="12"/>
      <c r="U32" s="12"/>
      <c r="V32" s="12"/>
    </row>
    <row r="33" spans="1:22">
      <c r="A33" s="25">
        <v>34607</v>
      </c>
      <c r="B33" s="28">
        <f>'[2]monetary aggregates'!C121</f>
        <v>5292.4</v>
      </c>
      <c r="C33" s="28">
        <f>'[2]monetary aggregates'!E121</f>
        <v>7067.7</v>
      </c>
      <c r="D33" s="37">
        <f t="shared" si="1"/>
        <v>12360.099999999999</v>
      </c>
      <c r="E33" s="26">
        <f>'[2]monetary aggregates'!H121</f>
        <v>16410.599999999999</v>
      </c>
      <c r="F33" s="26">
        <f>'[2]monetary aggregates'!I121</f>
        <v>5066.3999999999996</v>
      </c>
      <c r="G33" s="37">
        <f t="shared" si="2"/>
        <v>33837.1</v>
      </c>
      <c r="H33" s="26"/>
      <c r="I33" s="26"/>
      <c r="J33" s="26"/>
      <c r="K33" s="53">
        <v>14585.9</v>
      </c>
      <c r="L33" s="38"/>
      <c r="M33" s="38">
        <f t="shared" si="0"/>
        <v>48423</v>
      </c>
      <c r="O33" s="32"/>
      <c r="P33" s="33"/>
      <c r="Q33" s="33"/>
      <c r="R33" s="33"/>
      <c r="S33" s="34"/>
      <c r="T33" s="12"/>
      <c r="U33" s="12"/>
      <c r="V33" s="12"/>
    </row>
    <row r="34" spans="1:22">
      <c r="A34" s="25">
        <v>34638</v>
      </c>
      <c r="B34" s="28">
        <f>'[2]monetary aggregates'!C122</f>
        <v>5457.7</v>
      </c>
      <c r="C34" s="28">
        <f>'[2]monetary aggregates'!E122</f>
        <v>7176.3</v>
      </c>
      <c r="D34" s="37">
        <f t="shared" si="1"/>
        <v>12634</v>
      </c>
      <c r="E34" s="26">
        <f>'[2]monetary aggregates'!H122</f>
        <v>17534.5</v>
      </c>
      <c r="F34" s="26">
        <f>'[2]monetary aggregates'!I122</f>
        <v>5814.2</v>
      </c>
      <c r="G34" s="37">
        <f t="shared" si="2"/>
        <v>35982.699999999997</v>
      </c>
      <c r="H34" s="26"/>
      <c r="I34" s="26"/>
      <c r="J34" s="26"/>
      <c r="K34" s="53">
        <v>14747.1</v>
      </c>
      <c r="L34" s="38"/>
      <c r="M34" s="38">
        <f t="shared" si="0"/>
        <v>50729.799999999996</v>
      </c>
      <c r="O34" s="32"/>
      <c r="P34" s="33"/>
      <c r="Q34" s="33"/>
      <c r="R34" s="33"/>
      <c r="S34" s="34"/>
      <c r="T34" s="12"/>
      <c r="U34" s="12"/>
      <c r="V34" s="12"/>
    </row>
    <row r="35" spans="1:22">
      <c r="A35" s="25">
        <v>34668</v>
      </c>
      <c r="B35" s="28">
        <f>'[2]monetary aggregates'!C123</f>
        <v>5539.7</v>
      </c>
      <c r="C35" s="28">
        <f>'[2]monetary aggregates'!E123</f>
        <v>6967.7</v>
      </c>
      <c r="D35" s="37">
        <f t="shared" si="1"/>
        <v>12507.4</v>
      </c>
      <c r="E35" s="26">
        <f>'[2]monetary aggregates'!H123</f>
        <v>17725.8</v>
      </c>
      <c r="F35" s="26">
        <f>'[2]monetary aggregates'!I123</f>
        <v>5237.8</v>
      </c>
      <c r="G35" s="37">
        <f t="shared" si="2"/>
        <v>35471</v>
      </c>
      <c r="H35" s="26"/>
      <c r="I35" s="26"/>
      <c r="J35" s="26"/>
      <c r="K35" s="53">
        <v>16210.9</v>
      </c>
      <c r="L35" s="38"/>
      <c r="M35" s="38">
        <f t="shared" si="0"/>
        <v>51681.9</v>
      </c>
      <c r="O35" s="32"/>
      <c r="P35" s="33"/>
      <c r="Q35" s="33"/>
      <c r="R35" s="33"/>
      <c r="S35" s="34"/>
      <c r="T35" s="12"/>
      <c r="U35" s="12"/>
      <c r="V35" s="12"/>
    </row>
    <row r="36" spans="1:22">
      <c r="A36" s="25">
        <v>34699</v>
      </c>
      <c r="B36" s="28">
        <f>'[2]monetary aggregates'!C124</f>
        <v>7115.2</v>
      </c>
      <c r="C36" s="28">
        <f>'[2]monetary aggregates'!E124</f>
        <v>8836.7000000000007</v>
      </c>
      <c r="D36" s="37">
        <f t="shared" si="1"/>
        <v>15951.900000000001</v>
      </c>
      <c r="E36" s="26">
        <f>'[2]monetary aggregates'!H124</f>
        <v>18530.400000000001</v>
      </c>
      <c r="F36" s="26">
        <f>'[2]monetary aggregates'!I124</f>
        <v>6473.5</v>
      </c>
      <c r="G36" s="37">
        <f t="shared" si="2"/>
        <v>40955.800000000003</v>
      </c>
      <c r="H36" s="26"/>
      <c r="I36" s="26"/>
      <c r="J36" s="26"/>
      <c r="K36" s="53">
        <v>15867.4</v>
      </c>
      <c r="L36" s="38"/>
      <c r="M36" s="38">
        <f t="shared" si="0"/>
        <v>56823.200000000004</v>
      </c>
      <c r="O36" s="32"/>
      <c r="P36" s="33"/>
      <c r="Q36" s="33"/>
      <c r="R36" s="33"/>
      <c r="S36" s="34"/>
      <c r="T36" s="12"/>
      <c r="U36" s="12"/>
      <c r="V36" s="12"/>
    </row>
    <row r="37" spans="1:22">
      <c r="A37" s="25">
        <v>34730</v>
      </c>
      <c r="B37" s="28">
        <f>'[2]monetary aggregates'!C125</f>
        <v>6221.4</v>
      </c>
      <c r="C37" s="28">
        <f>'[2]monetary aggregates'!E125</f>
        <v>7573.1</v>
      </c>
      <c r="D37" s="37">
        <f t="shared" si="1"/>
        <v>13794.5</v>
      </c>
      <c r="E37" s="26">
        <f>'[2]monetary aggregates'!H125</f>
        <v>18743.2</v>
      </c>
      <c r="F37" s="26">
        <f>'[2]monetary aggregates'!I125</f>
        <v>6716.3</v>
      </c>
      <c r="G37" s="37">
        <f t="shared" si="2"/>
        <v>39254</v>
      </c>
      <c r="H37" s="26"/>
      <c r="I37" s="26"/>
      <c r="J37" s="26"/>
      <c r="K37" s="53">
        <v>16040.3</v>
      </c>
      <c r="L37" s="38"/>
      <c r="M37" s="38">
        <f t="shared" si="0"/>
        <v>55294.3</v>
      </c>
      <c r="O37" s="32"/>
      <c r="P37" s="33"/>
      <c r="Q37" s="33"/>
      <c r="R37" s="33"/>
      <c r="S37" s="34"/>
      <c r="T37" s="12"/>
      <c r="U37" s="12"/>
      <c r="V37" s="12"/>
    </row>
    <row r="38" spans="1:22">
      <c r="A38" s="25">
        <v>34758</v>
      </c>
      <c r="B38" s="28">
        <f>'[2]monetary aggregates'!C126</f>
        <v>6288.8</v>
      </c>
      <c r="C38" s="28">
        <f>'[2]monetary aggregates'!E126</f>
        <v>7829.9</v>
      </c>
      <c r="D38" s="37">
        <f t="shared" si="1"/>
        <v>14118.7</v>
      </c>
      <c r="E38" s="26">
        <f>'[2]monetary aggregates'!H126</f>
        <v>19493.3</v>
      </c>
      <c r="F38" s="26">
        <f>'[2]monetary aggregates'!I126</f>
        <v>6391.4</v>
      </c>
      <c r="G38" s="37">
        <f t="shared" si="2"/>
        <v>40003.4</v>
      </c>
      <c r="H38" s="26"/>
      <c r="I38" s="26"/>
      <c r="J38" s="26"/>
      <c r="K38" s="53">
        <v>15673.7</v>
      </c>
      <c r="L38" s="38"/>
      <c r="M38" s="38">
        <f t="shared" si="0"/>
        <v>55677.100000000006</v>
      </c>
      <c r="O38" s="32"/>
      <c r="P38" s="33"/>
      <c r="Q38" s="33"/>
      <c r="R38" s="33"/>
      <c r="S38" s="34"/>
      <c r="T38" s="12"/>
      <c r="U38" s="12"/>
      <c r="V38" s="12"/>
    </row>
    <row r="39" spans="1:22">
      <c r="A39" s="25">
        <v>34789</v>
      </c>
      <c r="B39" s="28">
        <f>'[2]monetary aggregates'!C127</f>
        <v>6594.5</v>
      </c>
      <c r="C39" s="28">
        <f>'[2]monetary aggregates'!E127</f>
        <v>8214.7000000000007</v>
      </c>
      <c r="D39" s="37">
        <f t="shared" si="1"/>
        <v>14809.2</v>
      </c>
      <c r="E39" s="26">
        <f>'[2]monetary aggregates'!H127</f>
        <v>20693.7</v>
      </c>
      <c r="F39" s="26">
        <f>'[2]monetary aggregates'!I127</f>
        <v>6900.6</v>
      </c>
      <c r="G39" s="37">
        <f t="shared" si="2"/>
        <v>42403.5</v>
      </c>
      <c r="H39" s="26"/>
      <c r="I39" s="26"/>
      <c r="J39" s="26"/>
      <c r="K39" s="53">
        <v>14565.5</v>
      </c>
      <c r="L39" s="38"/>
      <c r="M39" s="38">
        <f t="shared" si="0"/>
        <v>56969</v>
      </c>
      <c r="O39" s="32"/>
      <c r="P39" s="33"/>
      <c r="Q39" s="33"/>
      <c r="R39" s="33"/>
      <c r="S39" s="34"/>
      <c r="T39" s="12"/>
      <c r="U39" s="12"/>
      <c r="V39" s="12"/>
    </row>
    <row r="40" spans="1:22">
      <c r="A40" s="25">
        <v>34819</v>
      </c>
      <c r="B40" s="28">
        <f>'[2]monetary aggregates'!C128</f>
        <v>6845</v>
      </c>
      <c r="C40" s="28">
        <f>'[2]monetary aggregates'!E128</f>
        <v>8657.2000000000007</v>
      </c>
      <c r="D40" s="37">
        <f t="shared" si="1"/>
        <v>15502.2</v>
      </c>
      <c r="E40" s="26">
        <f>'[2]monetary aggregates'!H128</f>
        <v>22045.200000000001</v>
      </c>
      <c r="F40" s="26">
        <f>'[2]monetary aggregates'!I128</f>
        <v>6743.3</v>
      </c>
      <c r="G40" s="37">
        <f t="shared" si="2"/>
        <v>44290.700000000004</v>
      </c>
      <c r="H40" s="26"/>
      <c r="I40" s="26"/>
      <c r="J40" s="26"/>
      <c r="K40" s="53">
        <v>15155.9</v>
      </c>
      <c r="L40" s="38"/>
      <c r="M40" s="38">
        <f t="shared" si="0"/>
        <v>59446.600000000006</v>
      </c>
      <c r="O40" s="32"/>
      <c r="P40" s="33"/>
      <c r="Q40" s="33"/>
      <c r="R40" s="33"/>
      <c r="S40" s="34"/>
      <c r="T40" s="12"/>
      <c r="U40" s="12"/>
      <c r="V40" s="12"/>
    </row>
    <row r="41" spans="1:22">
      <c r="A41" s="25">
        <v>34850</v>
      </c>
      <c r="B41" s="28">
        <f>'[2]monetary aggregates'!C129</f>
        <v>6568.5</v>
      </c>
      <c r="C41" s="28">
        <f>'[2]monetary aggregates'!E129</f>
        <v>8255.2000000000007</v>
      </c>
      <c r="D41" s="37">
        <f t="shared" si="1"/>
        <v>14823.7</v>
      </c>
      <c r="E41" s="26">
        <f>'[2]monetary aggregates'!H129</f>
        <v>22486.1</v>
      </c>
      <c r="F41" s="26">
        <f>'[2]monetary aggregates'!I129</f>
        <v>6713.8</v>
      </c>
      <c r="G41" s="37">
        <f t="shared" si="2"/>
        <v>44023.600000000006</v>
      </c>
      <c r="H41" s="26"/>
      <c r="I41" s="26"/>
      <c r="J41" s="26"/>
      <c r="K41" s="53">
        <v>15114.5</v>
      </c>
      <c r="L41" s="38"/>
      <c r="M41" s="38">
        <f t="shared" si="0"/>
        <v>59138.100000000006</v>
      </c>
      <c r="O41" s="32"/>
      <c r="P41" s="33"/>
      <c r="Q41" s="33"/>
      <c r="R41" s="33"/>
      <c r="S41" s="34"/>
      <c r="T41" s="12"/>
      <c r="U41" s="12"/>
      <c r="V41" s="12"/>
    </row>
    <row r="42" spans="1:22">
      <c r="A42" s="25">
        <v>34880</v>
      </c>
      <c r="B42" s="28">
        <f>'[2]monetary aggregates'!C130</f>
        <v>6923.7</v>
      </c>
      <c r="C42" s="28">
        <f>'[2]monetary aggregates'!E130</f>
        <v>8906.2999999999993</v>
      </c>
      <c r="D42" s="37">
        <f t="shared" si="1"/>
        <v>15830</v>
      </c>
      <c r="E42" s="26">
        <f>'[2]monetary aggregates'!H130</f>
        <v>23147.1</v>
      </c>
      <c r="F42" s="26">
        <f>'[2]monetary aggregates'!I130</f>
        <v>7388</v>
      </c>
      <c r="G42" s="37">
        <f t="shared" si="2"/>
        <v>46365.1</v>
      </c>
      <c r="H42" s="26"/>
      <c r="I42" s="26"/>
      <c r="J42" s="26"/>
      <c r="K42" s="53">
        <v>14482.6</v>
      </c>
      <c r="L42" s="38"/>
      <c r="M42" s="38">
        <f t="shared" si="0"/>
        <v>60847.7</v>
      </c>
      <c r="O42" s="32"/>
      <c r="P42" s="33"/>
      <c r="Q42" s="33"/>
      <c r="R42" s="33"/>
      <c r="S42" s="34"/>
      <c r="T42" s="12"/>
      <c r="U42" s="12"/>
      <c r="V42" s="12"/>
    </row>
    <row r="43" spans="1:22">
      <c r="A43" s="25">
        <v>34911</v>
      </c>
      <c r="B43" s="28">
        <f>'[2]monetary aggregates'!C131</f>
        <v>6880.2</v>
      </c>
      <c r="C43" s="28">
        <f>'[2]monetary aggregates'!E131</f>
        <v>9203.2999999999993</v>
      </c>
      <c r="D43" s="37">
        <f t="shared" si="1"/>
        <v>16083.5</v>
      </c>
      <c r="E43" s="26">
        <f>'[2]monetary aggregates'!H131</f>
        <v>24471.4</v>
      </c>
      <c r="F43" s="26">
        <f>'[2]monetary aggregates'!I131</f>
        <v>7743</v>
      </c>
      <c r="G43" s="37">
        <f t="shared" si="2"/>
        <v>48297.9</v>
      </c>
      <c r="H43" s="26"/>
      <c r="I43" s="26"/>
      <c r="J43" s="26"/>
      <c r="K43" s="53">
        <v>16182.1</v>
      </c>
      <c r="L43" s="38"/>
      <c r="M43" s="38">
        <f t="shared" si="0"/>
        <v>64480</v>
      </c>
      <c r="O43" s="32"/>
      <c r="P43" s="33"/>
      <c r="Q43" s="33"/>
      <c r="R43" s="33"/>
      <c r="S43" s="34"/>
      <c r="T43" s="12"/>
      <c r="U43" s="12"/>
      <c r="V43" s="12"/>
    </row>
    <row r="44" spans="1:22">
      <c r="A44" s="25">
        <v>34942</v>
      </c>
      <c r="B44" s="28">
        <f>'[2]monetary aggregates'!C132</f>
        <v>7337.4</v>
      </c>
      <c r="C44" s="28">
        <f>'[2]monetary aggregates'!E132</f>
        <v>9038.2999999999993</v>
      </c>
      <c r="D44" s="37">
        <f t="shared" si="1"/>
        <v>16375.699999999999</v>
      </c>
      <c r="E44" s="26">
        <f>'[2]monetary aggregates'!H132</f>
        <v>24910.1</v>
      </c>
      <c r="F44" s="26">
        <f>'[2]monetary aggregates'!I132</f>
        <v>7643.3</v>
      </c>
      <c r="G44" s="37">
        <f t="shared" si="2"/>
        <v>48929.1</v>
      </c>
      <c r="H44" s="26"/>
      <c r="I44" s="26"/>
      <c r="J44" s="26"/>
      <c r="K44" s="53">
        <v>17190</v>
      </c>
      <c r="L44" s="38"/>
      <c r="M44" s="38">
        <f t="shared" si="0"/>
        <v>66119.100000000006</v>
      </c>
      <c r="O44" s="32"/>
      <c r="P44" s="33"/>
      <c r="Q44" s="33"/>
      <c r="R44" s="33"/>
      <c r="S44" s="34"/>
      <c r="T44" s="12"/>
      <c r="U44" s="12"/>
      <c r="V44" s="12"/>
    </row>
    <row r="45" spans="1:22">
      <c r="A45" s="25">
        <v>34972</v>
      </c>
      <c r="B45" s="28">
        <f>'[2]monetary aggregates'!C133</f>
        <v>7477.9</v>
      </c>
      <c r="C45" s="28">
        <f>'[2]monetary aggregates'!E133</f>
        <v>9712.2999999999993</v>
      </c>
      <c r="D45" s="37">
        <f t="shared" si="1"/>
        <v>17190.199999999997</v>
      </c>
      <c r="E45" s="26">
        <f>'[2]monetary aggregates'!H133</f>
        <v>25094.6</v>
      </c>
      <c r="F45" s="26">
        <f>'[2]monetary aggregates'!I133</f>
        <v>7385.9</v>
      </c>
      <c r="G45" s="37">
        <f t="shared" si="2"/>
        <v>49670.7</v>
      </c>
      <c r="H45" s="26"/>
      <c r="I45" s="26"/>
      <c r="J45" s="26"/>
      <c r="K45" s="53">
        <v>17535.900000000001</v>
      </c>
      <c r="L45" s="38"/>
      <c r="M45" s="38">
        <f t="shared" si="0"/>
        <v>67206.600000000006</v>
      </c>
      <c r="O45" s="32"/>
      <c r="P45" s="33"/>
      <c r="Q45" s="33"/>
      <c r="R45" s="33"/>
      <c r="S45" s="34"/>
      <c r="T45" s="12"/>
      <c r="U45" s="12"/>
      <c r="V45" s="12"/>
    </row>
    <row r="46" spans="1:22">
      <c r="A46" s="25">
        <v>35003</v>
      </c>
      <c r="B46" s="28">
        <f>'[2]monetary aggregates'!C134</f>
        <v>7416.1</v>
      </c>
      <c r="C46" s="28">
        <f>'[2]monetary aggregates'!E134</f>
        <v>9216.2000000000007</v>
      </c>
      <c r="D46" s="37">
        <f t="shared" si="1"/>
        <v>16632.300000000003</v>
      </c>
      <c r="E46" s="26">
        <f>'[2]monetary aggregates'!H134</f>
        <v>26016.799999999999</v>
      </c>
      <c r="F46" s="26">
        <f>'[2]monetary aggregates'!I134</f>
        <v>8061.6</v>
      </c>
      <c r="G46" s="37">
        <f t="shared" si="2"/>
        <v>50710.700000000004</v>
      </c>
      <c r="H46" s="26"/>
      <c r="I46" s="26"/>
      <c r="J46" s="26"/>
      <c r="K46" s="53">
        <v>19194.5</v>
      </c>
      <c r="L46" s="38"/>
      <c r="M46" s="38">
        <f t="shared" si="0"/>
        <v>69905.200000000012</v>
      </c>
      <c r="O46" s="32"/>
      <c r="P46" s="33"/>
      <c r="Q46" s="33"/>
      <c r="R46" s="33"/>
      <c r="S46" s="34"/>
      <c r="T46" s="12"/>
      <c r="U46" s="12"/>
      <c r="V46" s="12"/>
    </row>
    <row r="47" spans="1:22">
      <c r="A47" s="25">
        <v>35033</v>
      </c>
      <c r="B47" s="28">
        <f>'[2]monetary aggregates'!C135</f>
        <v>7605.4</v>
      </c>
      <c r="C47" s="28">
        <f>'[2]monetary aggregates'!E135</f>
        <v>8468.1</v>
      </c>
      <c r="D47" s="37">
        <f t="shared" si="1"/>
        <v>16073.5</v>
      </c>
      <c r="E47" s="26">
        <f>'[2]monetary aggregates'!H135</f>
        <v>25846.6</v>
      </c>
      <c r="F47" s="26">
        <f>'[2]monetary aggregates'!I135</f>
        <v>7693.9</v>
      </c>
      <c r="G47" s="37">
        <f t="shared" si="2"/>
        <v>49614</v>
      </c>
      <c r="H47" s="26"/>
      <c r="I47" s="26"/>
      <c r="J47" s="26"/>
      <c r="K47" s="53">
        <v>20651.8</v>
      </c>
      <c r="L47" s="38"/>
      <c r="M47" s="38">
        <f t="shared" si="0"/>
        <v>70265.8</v>
      </c>
      <c r="O47" s="32"/>
      <c r="P47" s="33"/>
      <c r="Q47" s="33"/>
      <c r="R47" s="33"/>
      <c r="S47" s="34"/>
      <c r="T47" s="12"/>
      <c r="U47" s="12"/>
      <c r="V47" s="12"/>
    </row>
    <row r="48" spans="1:22">
      <c r="A48" s="25">
        <v>35064</v>
      </c>
      <c r="B48" s="28">
        <f>'[2]monetary aggregates'!C136</f>
        <v>9513.2999999999993</v>
      </c>
      <c r="C48" s="28">
        <f>'[2]monetary aggregates'!E136</f>
        <v>9959.6</v>
      </c>
      <c r="D48" s="37">
        <f t="shared" si="1"/>
        <v>19472.900000000001</v>
      </c>
      <c r="E48" s="26">
        <f>'[2]monetary aggregates'!H136</f>
        <v>26344.3</v>
      </c>
      <c r="F48" s="26">
        <f>'[2]monetary aggregates'!I136</f>
        <v>7697.7</v>
      </c>
      <c r="G48" s="37">
        <f t="shared" si="2"/>
        <v>53514.899999999994</v>
      </c>
      <c r="H48" s="26"/>
      <c r="I48" s="26"/>
      <c r="J48" s="26"/>
      <c r="K48" s="53">
        <v>21166.1</v>
      </c>
      <c r="L48" s="38"/>
      <c r="M48" s="38">
        <f t="shared" si="0"/>
        <v>74681</v>
      </c>
      <c r="O48" s="32"/>
      <c r="P48" s="33"/>
      <c r="Q48" s="33"/>
      <c r="R48" s="33"/>
      <c r="S48" s="34"/>
      <c r="T48" s="12"/>
      <c r="U48" s="12"/>
      <c r="V48" s="12"/>
    </row>
    <row r="49" spans="1:22">
      <c r="A49" s="25">
        <v>35095</v>
      </c>
      <c r="B49" s="28">
        <f>'[2]monetary aggregates'!C137</f>
        <v>7965.5</v>
      </c>
      <c r="C49" s="28">
        <f>'[2]monetary aggregates'!E137</f>
        <v>9207.7999999999993</v>
      </c>
      <c r="D49" s="37">
        <f t="shared" si="1"/>
        <v>17173.3</v>
      </c>
      <c r="E49" s="26">
        <f>'[2]monetary aggregates'!H137</f>
        <v>26159.4</v>
      </c>
      <c r="F49" s="26">
        <f>'[2]monetary aggregates'!I137</f>
        <v>8623.7000000000007</v>
      </c>
      <c r="G49" s="37">
        <f t="shared" si="2"/>
        <v>51956.399999999994</v>
      </c>
      <c r="H49" s="26"/>
      <c r="I49" s="26"/>
      <c r="J49" s="26"/>
      <c r="K49" s="53">
        <v>20221.599999999999</v>
      </c>
      <c r="L49" s="38"/>
      <c r="M49" s="38">
        <f t="shared" si="0"/>
        <v>72178</v>
      </c>
      <c r="O49" s="32"/>
      <c r="P49" s="33"/>
      <c r="Q49" s="33"/>
      <c r="R49" s="33"/>
      <c r="S49" s="34"/>
      <c r="T49" s="12"/>
      <c r="U49" s="12"/>
      <c r="V49" s="12"/>
    </row>
    <row r="50" spans="1:22">
      <c r="A50" s="25">
        <v>35124</v>
      </c>
      <c r="B50" s="28">
        <f>'[2]monetary aggregates'!C138</f>
        <v>8019.1</v>
      </c>
      <c r="C50" s="28">
        <f>'[2]monetary aggregates'!E138</f>
        <v>9172</v>
      </c>
      <c r="D50" s="37">
        <f t="shared" si="1"/>
        <v>17191.099999999999</v>
      </c>
      <c r="E50" s="26">
        <f>'[2]monetary aggregates'!H138</f>
        <v>26100.3</v>
      </c>
      <c r="F50" s="26">
        <f>'[2]monetary aggregates'!I138</f>
        <v>9103.7000000000007</v>
      </c>
      <c r="G50" s="37">
        <f t="shared" si="2"/>
        <v>52395.099999999991</v>
      </c>
      <c r="H50" s="26"/>
      <c r="I50" s="26"/>
      <c r="J50" s="26"/>
      <c r="K50" s="53">
        <v>20402.2</v>
      </c>
      <c r="L50" s="38"/>
      <c r="M50" s="38">
        <f t="shared" si="0"/>
        <v>72797.299999999988</v>
      </c>
      <c r="O50" s="32"/>
      <c r="P50" s="33"/>
      <c r="Q50" s="33"/>
      <c r="R50" s="33"/>
      <c r="S50" s="34"/>
      <c r="T50" s="12"/>
      <c r="U50" s="12"/>
      <c r="V50" s="12"/>
    </row>
    <row r="51" spans="1:22">
      <c r="A51" s="25">
        <v>35155</v>
      </c>
      <c r="B51" s="28">
        <f>'[2]monetary aggregates'!C139</f>
        <v>8302.7000000000007</v>
      </c>
      <c r="C51" s="28">
        <f>'[2]monetary aggregates'!E139</f>
        <v>10485.1</v>
      </c>
      <c r="D51" s="37">
        <f t="shared" si="1"/>
        <v>18787.800000000003</v>
      </c>
      <c r="E51" s="26">
        <f>'[2]monetary aggregates'!H139</f>
        <v>25599.5</v>
      </c>
      <c r="F51" s="26">
        <f>'[2]monetary aggregates'!I139</f>
        <v>9639.1</v>
      </c>
      <c r="G51" s="37">
        <f t="shared" si="2"/>
        <v>54026.400000000001</v>
      </c>
      <c r="H51" s="26"/>
      <c r="I51" s="26"/>
      <c r="J51" s="26"/>
      <c r="K51" s="53">
        <v>18752.5</v>
      </c>
      <c r="L51" s="38"/>
      <c r="M51" s="38">
        <f t="shared" si="0"/>
        <v>72778.899999999994</v>
      </c>
      <c r="O51" s="32"/>
      <c r="P51" s="33"/>
      <c r="Q51" s="33"/>
      <c r="R51" s="33"/>
      <c r="S51" s="34"/>
      <c r="T51" s="12"/>
      <c r="U51" s="12"/>
      <c r="V51" s="12"/>
    </row>
    <row r="52" spans="1:22">
      <c r="A52" s="25">
        <v>35185</v>
      </c>
      <c r="B52" s="28">
        <f>'[2]monetary aggregates'!C140</f>
        <v>8397</v>
      </c>
      <c r="C52" s="28">
        <f>'[2]monetary aggregates'!E140</f>
        <v>10597.1</v>
      </c>
      <c r="D52" s="37">
        <f t="shared" si="1"/>
        <v>18994.099999999999</v>
      </c>
      <c r="E52" s="26">
        <f>'[2]monetary aggregates'!H140</f>
        <v>26462.2</v>
      </c>
      <c r="F52" s="26">
        <f>'[2]monetary aggregates'!I140</f>
        <v>9744.2000000000007</v>
      </c>
      <c r="G52" s="37">
        <f t="shared" si="2"/>
        <v>55200.5</v>
      </c>
      <c r="H52" s="26"/>
      <c r="I52" s="26"/>
      <c r="J52" s="26"/>
      <c r="K52" s="53">
        <v>19226.2</v>
      </c>
      <c r="L52" s="38"/>
      <c r="M52" s="38">
        <f t="shared" si="0"/>
        <v>74426.7</v>
      </c>
      <c r="O52" s="32"/>
      <c r="P52" s="33"/>
      <c r="Q52" s="33"/>
      <c r="R52" s="33"/>
      <c r="S52" s="34"/>
      <c r="T52" s="12"/>
      <c r="U52" s="12"/>
      <c r="V52" s="12"/>
    </row>
    <row r="53" spans="1:22">
      <c r="A53" s="25">
        <v>35216</v>
      </c>
      <c r="B53" s="28">
        <f>'[2]monetary aggregates'!C141</f>
        <v>8465.9</v>
      </c>
      <c r="C53" s="28">
        <f>'[2]monetary aggregates'!E141</f>
        <v>9615.1</v>
      </c>
      <c r="D53" s="37">
        <f t="shared" si="1"/>
        <v>18081</v>
      </c>
      <c r="E53" s="26">
        <f>'[2]monetary aggregates'!H141</f>
        <v>26554.3</v>
      </c>
      <c r="F53" s="26">
        <f>'[2]monetary aggregates'!I141</f>
        <v>9776.4</v>
      </c>
      <c r="G53" s="37">
        <f t="shared" si="2"/>
        <v>54411.700000000004</v>
      </c>
      <c r="H53" s="26"/>
      <c r="I53" s="26"/>
      <c r="J53" s="26"/>
      <c r="K53" s="53">
        <v>18255.3</v>
      </c>
      <c r="L53" s="38"/>
      <c r="M53" s="38">
        <f t="shared" si="0"/>
        <v>72667</v>
      </c>
      <c r="O53" s="32"/>
      <c r="P53" s="33"/>
      <c r="Q53" s="33"/>
      <c r="R53" s="33"/>
      <c r="S53" s="34"/>
      <c r="T53" s="12"/>
      <c r="U53" s="12"/>
      <c r="V53" s="12"/>
    </row>
    <row r="54" spans="1:22">
      <c r="A54" s="25">
        <v>35246</v>
      </c>
      <c r="B54" s="28">
        <f>'[2]monetary aggregates'!C142</f>
        <v>8675.2999999999993</v>
      </c>
      <c r="C54" s="28">
        <f>'[2]monetary aggregates'!E142</f>
        <v>10305.4</v>
      </c>
      <c r="D54" s="37">
        <f t="shared" si="1"/>
        <v>18980.699999999997</v>
      </c>
      <c r="E54" s="26">
        <f>'[2]monetary aggregates'!H142</f>
        <v>26544.2</v>
      </c>
      <c r="F54" s="26">
        <f>'[2]monetary aggregates'!I142</f>
        <v>10266.299999999999</v>
      </c>
      <c r="G54" s="37">
        <f t="shared" si="2"/>
        <v>55791.199999999997</v>
      </c>
      <c r="H54" s="26"/>
      <c r="I54" s="26"/>
      <c r="J54" s="26"/>
      <c r="K54" s="53">
        <v>16738</v>
      </c>
      <c r="L54" s="38"/>
      <c r="M54" s="38">
        <f t="shared" si="0"/>
        <v>72529.2</v>
      </c>
      <c r="O54" s="32"/>
      <c r="P54" s="33"/>
      <c r="Q54" s="33"/>
      <c r="R54" s="33"/>
      <c r="S54" s="34"/>
      <c r="T54" s="12"/>
      <c r="U54" s="12"/>
      <c r="V54" s="12"/>
    </row>
    <row r="55" spans="1:22">
      <c r="A55" s="25">
        <v>35277</v>
      </c>
      <c r="B55" s="28">
        <f>'[2]monetary aggregates'!C143</f>
        <v>8399.4</v>
      </c>
      <c r="C55" s="28">
        <f>'[2]monetary aggregates'!E143</f>
        <v>9989.9</v>
      </c>
      <c r="D55" s="37">
        <f t="shared" si="1"/>
        <v>18389.3</v>
      </c>
      <c r="E55" s="26">
        <f>'[2]monetary aggregates'!H143</f>
        <v>26986.7</v>
      </c>
      <c r="F55" s="26">
        <f>'[2]monetary aggregates'!I143</f>
        <v>10522.2</v>
      </c>
      <c r="G55" s="37">
        <f t="shared" si="2"/>
        <v>55898.2</v>
      </c>
      <c r="H55" s="26"/>
      <c r="I55" s="26"/>
      <c r="J55" s="26"/>
      <c r="K55" s="53">
        <v>16430</v>
      </c>
      <c r="L55" s="38"/>
      <c r="M55" s="38">
        <f t="shared" si="0"/>
        <v>72328.2</v>
      </c>
      <c r="O55" s="32"/>
      <c r="P55" s="33"/>
      <c r="Q55" s="33"/>
      <c r="R55" s="33"/>
      <c r="S55" s="34"/>
      <c r="T55" s="12"/>
      <c r="U55" s="12"/>
      <c r="V55" s="12"/>
    </row>
    <row r="56" spans="1:22">
      <c r="A56" s="25">
        <v>35308</v>
      </c>
      <c r="B56" s="28">
        <f>'[2]monetary aggregates'!C144</f>
        <v>8787.7999999999993</v>
      </c>
      <c r="C56" s="28">
        <f>'[2]monetary aggregates'!E144</f>
        <v>10418.299999999999</v>
      </c>
      <c r="D56" s="37">
        <f t="shared" si="1"/>
        <v>19206.099999999999</v>
      </c>
      <c r="E56" s="26">
        <f>'[2]monetary aggregates'!H144</f>
        <v>26969.1</v>
      </c>
      <c r="F56" s="26">
        <f>'[2]monetary aggregates'!I144</f>
        <v>10025.200000000001</v>
      </c>
      <c r="G56" s="37">
        <f t="shared" si="2"/>
        <v>56200.399999999994</v>
      </c>
      <c r="H56" s="26"/>
      <c r="I56" s="26"/>
      <c r="J56" s="26"/>
      <c r="K56" s="53">
        <v>16391.8</v>
      </c>
      <c r="L56" s="38"/>
      <c r="M56" s="38">
        <f t="shared" si="0"/>
        <v>72592.2</v>
      </c>
      <c r="O56" s="32"/>
      <c r="P56" s="33"/>
      <c r="Q56" s="33"/>
      <c r="R56" s="33"/>
      <c r="S56" s="34"/>
      <c r="T56" s="12"/>
      <c r="U56" s="12"/>
      <c r="V56" s="12"/>
    </row>
    <row r="57" spans="1:22">
      <c r="A57" s="25">
        <v>35338</v>
      </c>
      <c r="B57" s="28">
        <f>'[2]monetary aggregates'!C145</f>
        <v>8431.2999999999993</v>
      </c>
      <c r="C57" s="28">
        <f>'[2]monetary aggregates'!E145</f>
        <v>11357</v>
      </c>
      <c r="D57" s="37">
        <f t="shared" si="1"/>
        <v>19788.3</v>
      </c>
      <c r="E57" s="26">
        <f>'[2]monetary aggregates'!H145</f>
        <v>26949.9</v>
      </c>
      <c r="F57" s="26">
        <f>'[2]monetary aggregates'!I145</f>
        <v>11039.3</v>
      </c>
      <c r="G57" s="37">
        <f t="shared" si="2"/>
        <v>57777.5</v>
      </c>
      <c r="H57" s="26"/>
      <c r="I57" s="26"/>
      <c r="J57" s="26"/>
      <c r="K57" s="53">
        <v>16300</v>
      </c>
      <c r="L57" s="38"/>
      <c r="M57" s="38">
        <f t="shared" si="0"/>
        <v>74077.5</v>
      </c>
      <c r="O57" s="32"/>
      <c r="P57" s="33"/>
      <c r="Q57" s="33"/>
      <c r="R57" s="33"/>
      <c r="S57" s="34"/>
      <c r="T57" s="12"/>
      <c r="U57" s="12"/>
      <c r="V57" s="12"/>
    </row>
    <row r="58" spans="1:22">
      <c r="A58" s="25">
        <v>35369</v>
      </c>
      <c r="B58" s="28">
        <f>'[2]monetary aggregates'!C146</f>
        <v>8518.7999999999993</v>
      </c>
      <c r="C58" s="28">
        <f>'[2]monetary aggregates'!E146</f>
        <v>10645.3</v>
      </c>
      <c r="D58" s="37">
        <f t="shared" si="1"/>
        <v>19164.099999999999</v>
      </c>
      <c r="E58" s="26">
        <f>'[2]monetary aggregates'!H146</f>
        <v>28520</v>
      </c>
      <c r="F58" s="26">
        <f>'[2]monetary aggregates'!I146</f>
        <v>11155.7</v>
      </c>
      <c r="G58" s="37">
        <f t="shared" si="2"/>
        <v>58839.8</v>
      </c>
      <c r="H58" s="26"/>
      <c r="I58" s="26"/>
      <c r="J58" s="26"/>
      <c r="K58" s="53">
        <v>15760</v>
      </c>
      <c r="L58" s="38"/>
      <c r="M58" s="38">
        <f t="shared" si="0"/>
        <v>74599.8</v>
      </c>
      <c r="O58" s="32"/>
      <c r="P58" s="33"/>
      <c r="Q58" s="33"/>
      <c r="R58" s="33"/>
      <c r="S58" s="34"/>
      <c r="T58" s="12"/>
      <c r="U58" s="12"/>
      <c r="V58" s="12"/>
    </row>
    <row r="59" spans="1:22">
      <c r="A59" s="25">
        <v>35399</v>
      </c>
      <c r="B59" s="28">
        <f>'[2]monetary aggregates'!C147</f>
        <v>9075.7000000000007</v>
      </c>
      <c r="C59" s="28">
        <f>'[2]monetary aggregates'!E147</f>
        <v>10652</v>
      </c>
      <c r="D59" s="37">
        <f t="shared" si="1"/>
        <v>19727.7</v>
      </c>
      <c r="E59" s="26">
        <f>'[2]monetary aggregates'!H147</f>
        <v>29139.9</v>
      </c>
      <c r="F59" s="26">
        <f>'[2]monetary aggregates'!I147</f>
        <v>12234.4</v>
      </c>
      <c r="G59" s="37">
        <f t="shared" si="2"/>
        <v>61102.000000000007</v>
      </c>
      <c r="H59" s="26"/>
      <c r="I59" s="26"/>
      <c r="J59" s="26"/>
      <c r="K59" s="53">
        <v>15318.9</v>
      </c>
      <c r="L59" s="38"/>
      <c r="M59" s="38">
        <f t="shared" si="0"/>
        <v>76420.900000000009</v>
      </c>
      <c r="O59" s="32"/>
      <c r="P59" s="33"/>
      <c r="Q59" s="33"/>
      <c r="R59" s="33"/>
      <c r="S59" s="34"/>
      <c r="T59" s="12"/>
      <c r="U59" s="12"/>
      <c r="V59" s="12"/>
    </row>
    <row r="60" spans="1:22">
      <c r="A60" s="25">
        <v>35430</v>
      </c>
      <c r="B60" s="28">
        <f>'[2]monetary aggregates'!C148</f>
        <v>10753.9</v>
      </c>
      <c r="C60" s="28">
        <f>'[2]monetary aggregates'!E148</f>
        <v>10819.2</v>
      </c>
      <c r="D60" s="37">
        <f t="shared" si="1"/>
        <v>21573.1</v>
      </c>
      <c r="E60" s="26">
        <f>'[2]monetary aggregates'!H148</f>
        <v>29683.7</v>
      </c>
      <c r="F60" s="26">
        <f>'[2]monetary aggregates'!I148</f>
        <v>12902.3</v>
      </c>
      <c r="G60" s="37">
        <f t="shared" si="2"/>
        <v>64159.100000000006</v>
      </c>
      <c r="H60" s="26"/>
      <c r="I60" s="26"/>
      <c r="J60" s="26"/>
      <c r="K60" s="53">
        <v>15842.5</v>
      </c>
      <c r="L60" s="38"/>
      <c r="M60" s="38">
        <f t="shared" si="0"/>
        <v>80001.600000000006</v>
      </c>
      <c r="O60" s="32"/>
      <c r="P60" s="33"/>
      <c r="Q60" s="33"/>
      <c r="R60" s="33"/>
      <c r="S60" s="34"/>
      <c r="T60" s="12"/>
      <c r="U60" s="12"/>
      <c r="V60" s="12"/>
    </row>
    <row r="61" spans="1:22">
      <c r="A61" s="25">
        <v>35461</v>
      </c>
      <c r="B61" s="28">
        <f>'[2]monetary aggregates'!C149</f>
        <v>9559.2999999999993</v>
      </c>
      <c r="C61" s="28">
        <f>'[2]monetary aggregates'!E149</f>
        <v>11462.4</v>
      </c>
      <c r="D61" s="37">
        <f t="shared" si="1"/>
        <v>21021.699999999997</v>
      </c>
      <c r="E61" s="26">
        <f>'[2]monetary aggregates'!H149</f>
        <v>30624.7</v>
      </c>
      <c r="F61" s="26">
        <f>'[2]monetary aggregates'!I149</f>
        <v>11925.2</v>
      </c>
      <c r="G61" s="37">
        <f t="shared" si="2"/>
        <v>63571.599999999991</v>
      </c>
      <c r="H61" s="26"/>
      <c r="I61" s="26"/>
      <c r="J61" s="26"/>
      <c r="K61" s="53">
        <v>15343.7</v>
      </c>
      <c r="L61" s="38"/>
      <c r="M61" s="38">
        <f t="shared" si="0"/>
        <v>78915.299999999988</v>
      </c>
      <c r="O61" s="32"/>
      <c r="P61" s="33"/>
      <c r="Q61" s="33"/>
      <c r="R61" s="33"/>
      <c r="S61" s="34"/>
      <c r="T61" s="12"/>
      <c r="U61" s="12"/>
      <c r="V61" s="12"/>
    </row>
    <row r="62" spans="1:22">
      <c r="A62" s="25">
        <v>35489</v>
      </c>
      <c r="B62" s="28">
        <f>'[2]monetary aggregates'!C150</f>
        <v>9775.6</v>
      </c>
      <c r="C62" s="28">
        <f>'[2]monetary aggregates'!E150</f>
        <v>11652</v>
      </c>
      <c r="D62" s="37">
        <f t="shared" si="1"/>
        <v>21427.599999999999</v>
      </c>
      <c r="E62" s="26">
        <f>'[2]monetary aggregates'!H150</f>
        <v>31974</v>
      </c>
      <c r="F62" s="26">
        <f>'[2]monetary aggregates'!I150</f>
        <v>12538.6</v>
      </c>
      <c r="G62" s="37">
        <f t="shared" si="2"/>
        <v>65940.2</v>
      </c>
      <c r="H62" s="26"/>
      <c r="I62" s="26"/>
      <c r="J62" s="26"/>
      <c r="K62" s="53">
        <v>15562.9</v>
      </c>
      <c r="L62" s="38"/>
      <c r="M62" s="38">
        <f t="shared" si="0"/>
        <v>81503.099999999991</v>
      </c>
      <c r="O62" s="32"/>
      <c r="P62" s="33"/>
      <c r="Q62" s="33"/>
      <c r="R62" s="33"/>
      <c r="S62" s="34"/>
      <c r="T62" s="12"/>
      <c r="U62" s="12"/>
      <c r="V62" s="12"/>
    </row>
    <row r="63" spans="1:22">
      <c r="A63" s="25">
        <v>35520</v>
      </c>
      <c r="B63" s="28">
        <f>'[2]monetary aggregates'!C151</f>
        <v>10175.1</v>
      </c>
      <c r="C63" s="28">
        <f>'[2]monetary aggregates'!E151</f>
        <v>12292</v>
      </c>
      <c r="D63" s="37">
        <f t="shared" si="1"/>
        <v>22467.1</v>
      </c>
      <c r="E63" s="26">
        <f>'[2]monetary aggregates'!H151</f>
        <v>36478.1</v>
      </c>
      <c r="F63" s="26">
        <f>'[2]monetary aggregates'!I151</f>
        <v>12265.8</v>
      </c>
      <c r="G63" s="37">
        <f t="shared" si="2"/>
        <v>71211</v>
      </c>
      <c r="H63" s="26"/>
      <c r="I63" s="26"/>
      <c r="J63" s="26"/>
      <c r="K63" s="53">
        <v>17639.3</v>
      </c>
      <c r="L63" s="38"/>
      <c r="M63" s="38">
        <f t="shared" si="0"/>
        <v>88850.3</v>
      </c>
      <c r="O63" s="32"/>
      <c r="P63" s="33"/>
      <c r="Q63" s="33"/>
      <c r="R63" s="33"/>
      <c r="S63" s="34"/>
      <c r="T63" s="12"/>
      <c r="U63" s="12"/>
      <c r="V63" s="12"/>
    </row>
    <row r="64" spans="1:22">
      <c r="A64" s="25">
        <v>35550</v>
      </c>
      <c r="B64" s="28">
        <f>'[2]monetary aggregates'!C152</f>
        <v>9522.7000000000007</v>
      </c>
      <c r="C64" s="28">
        <f>'[2]monetary aggregates'!E152</f>
        <v>12550.9</v>
      </c>
      <c r="D64" s="37">
        <f t="shared" si="1"/>
        <v>22073.599999999999</v>
      </c>
      <c r="E64" s="26">
        <f>'[2]monetary aggregates'!H152</f>
        <v>35906.699999999997</v>
      </c>
      <c r="F64" s="26">
        <f>'[2]monetary aggregates'!I152</f>
        <v>11524.1</v>
      </c>
      <c r="G64" s="37">
        <f t="shared" si="2"/>
        <v>69504.399999999994</v>
      </c>
      <c r="H64" s="26"/>
      <c r="I64" s="26"/>
      <c r="J64" s="26"/>
      <c r="K64" s="53">
        <v>18042.2</v>
      </c>
      <c r="L64" s="38"/>
      <c r="M64" s="38">
        <f t="shared" si="0"/>
        <v>87546.599999999991</v>
      </c>
      <c r="O64" s="32"/>
      <c r="P64" s="33"/>
      <c r="Q64" s="33"/>
      <c r="R64" s="33"/>
      <c r="S64" s="34"/>
      <c r="T64" s="12"/>
      <c r="U64" s="12"/>
      <c r="V64" s="12"/>
    </row>
    <row r="65" spans="1:22">
      <c r="A65" s="25">
        <v>35581</v>
      </c>
      <c r="B65" s="28">
        <f>'[2]monetary aggregates'!C153</f>
        <v>10007.799999999999</v>
      </c>
      <c r="C65" s="28">
        <f>'[2]monetary aggregates'!E153</f>
        <v>12549.7</v>
      </c>
      <c r="D65" s="37">
        <f t="shared" si="1"/>
        <v>22557.5</v>
      </c>
      <c r="E65" s="26">
        <f>'[2]monetary aggregates'!H153</f>
        <v>36024.699999999997</v>
      </c>
      <c r="F65" s="26">
        <f>'[2]monetary aggregates'!I153</f>
        <v>11623.5</v>
      </c>
      <c r="G65" s="37">
        <f t="shared" si="2"/>
        <v>70205.7</v>
      </c>
      <c r="H65" s="26"/>
      <c r="I65" s="26"/>
      <c r="J65" s="26"/>
      <c r="K65" s="53">
        <v>17887.8</v>
      </c>
      <c r="L65" s="38"/>
      <c r="M65" s="38">
        <f t="shared" si="0"/>
        <v>88093.5</v>
      </c>
      <c r="O65" s="32"/>
      <c r="P65" s="33"/>
      <c r="Q65" s="33"/>
      <c r="R65" s="33"/>
      <c r="S65" s="34"/>
      <c r="T65" s="12"/>
      <c r="U65" s="12"/>
      <c r="V65" s="12"/>
    </row>
    <row r="66" spans="1:22">
      <c r="A66" s="25">
        <v>35611</v>
      </c>
      <c r="B66" s="28">
        <f>'[2]monetary aggregates'!C154</f>
        <v>9898.9</v>
      </c>
      <c r="C66" s="28">
        <f>'[2]monetary aggregates'!E154</f>
        <v>12577.8</v>
      </c>
      <c r="D66" s="37">
        <f t="shared" si="1"/>
        <v>22476.699999999997</v>
      </c>
      <c r="E66" s="26">
        <f>'[2]monetary aggregates'!H154</f>
        <v>36513.199999999997</v>
      </c>
      <c r="F66" s="26">
        <f>'[2]monetary aggregates'!I154</f>
        <v>10749.4</v>
      </c>
      <c r="G66" s="37">
        <f t="shared" si="2"/>
        <v>69739.299999999988</v>
      </c>
      <c r="H66" s="26"/>
      <c r="I66" s="26"/>
      <c r="J66" s="26"/>
      <c r="K66" s="53">
        <v>18362.900000000001</v>
      </c>
      <c r="L66" s="38"/>
      <c r="M66" s="38">
        <f t="shared" si="0"/>
        <v>88102.199999999983</v>
      </c>
      <c r="O66" s="32"/>
      <c r="P66" s="33"/>
      <c r="Q66" s="33"/>
      <c r="R66" s="33"/>
      <c r="S66" s="34"/>
      <c r="T66" s="12"/>
      <c r="U66" s="12"/>
      <c r="V66" s="12"/>
    </row>
    <row r="67" spans="1:22">
      <c r="A67" s="25">
        <v>35642</v>
      </c>
      <c r="B67" s="28">
        <f>'[2]monetary aggregates'!C155</f>
        <v>10474.1</v>
      </c>
      <c r="C67" s="28">
        <f>'[2]monetary aggregates'!E155</f>
        <v>12522.6</v>
      </c>
      <c r="D67" s="37">
        <f t="shared" si="1"/>
        <v>22996.7</v>
      </c>
      <c r="E67" s="26">
        <f>'[2]monetary aggregates'!H155</f>
        <v>36842.6</v>
      </c>
      <c r="F67" s="26">
        <f>'[2]monetary aggregates'!I155</f>
        <v>11377</v>
      </c>
      <c r="G67" s="37">
        <f t="shared" si="2"/>
        <v>71216.3</v>
      </c>
      <c r="H67" s="26"/>
      <c r="I67" s="26"/>
      <c r="J67" s="26"/>
      <c r="K67" s="53">
        <v>18689.5</v>
      </c>
      <c r="L67" s="38"/>
      <c r="M67" s="38">
        <f t="shared" si="0"/>
        <v>89905.8</v>
      </c>
      <c r="O67" s="32"/>
      <c r="P67" s="33"/>
      <c r="Q67" s="33"/>
      <c r="R67" s="33"/>
      <c r="S67" s="34"/>
      <c r="T67" s="12"/>
      <c r="U67" s="12"/>
      <c r="V67" s="12"/>
    </row>
    <row r="68" spans="1:22">
      <c r="A68" s="25">
        <v>35673</v>
      </c>
      <c r="B68" s="28">
        <f>'[2]monetary aggregates'!C156</f>
        <v>10438.799999999999</v>
      </c>
      <c r="C68" s="28">
        <f>'[2]monetary aggregates'!E156</f>
        <v>12301.1</v>
      </c>
      <c r="D68" s="37">
        <f t="shared" si="1"/>
        <v>22739.9</v>
      </c>
      <c r="E68" s="26">
        <f>'[2]monetary aggregates'!H156</f>
        <v>37102</v>
      </c>
      <c r="F68" s="26">
        <f>'[2]monetary aggregates'!I156</f>
        <v>11180.4</v>
      </c>
      <c r="G68" s="37">
        <f t="shared" si="2"/>
        <v>71022.3</v>
      </c>
      <c r="H68" s="26"/>
      <c r="I68" s="26"/>
      <c r="J68" s="26"/>
      <c r="K68" s="53">
        <v>18909.8</v>
      </c>
      <c r="L68" s="38"/>
      <c r="M68" s="38">
        <f t="shared" si="0"/>
        <v>89932.1</v>
      </c>
      <c r="O68" s="32"/>
      <c r="P68" s="33"/>
      <c r="Q68" s="33"/>
      <c r="R68" s="33"/>
      <c r="S68" s="34"/>
      <c r="T68" s="12"/>
      <c r="U68" s="12"/>
      <c r="V68" s="12"/>
    </row>
    <row r="69" spans="1:22">
      <c r="A69" s="25">
        <v>35703</v>
      </c>
      <c r="B69" s="28">
        <f>'[2]monetary aggregates'!C157</f>
        <v>9803.1</v>
      </c>
      <c r="C69" s="28">
        <f>'[2]monetary aggregates'!E157</f>
        <v>12894.5</v>
      </c>
      <c r="D69" s="37">
        <f t="shared" si="1"/>
        <v>22697.599999999999</v>
      </c>
      <c r="E69" s="26">
        <f>'[2]monetary aggregates'!H157</f>
        <v>37294</v>
      </c>
      <c r="F69" s="26">
        <f>'[2]monetary aggregates'!I157</f>
        <v>11011</v>
      </c>
      <c r="G69" s="37">
        <f t="shared" si="2"/>
        <v>71002.600000000006</v>
      </c>
      <c r="H69" s="26"/>
      <c r="I69" s="26"/>
      <c r="J69" s="26"/>
      <c r="K69" s="53">
        <v>19516.900000000001</v>
      </c>
      <c r="L69" s="38"/>
      <c r="M69" s="38">
        <f t="shared" si="0"/>
        <v>90519.5</v>
      </c>
      <c r="O69" s="32"/>
      <c r="P69" s="33"/>
      <c r="Q69" s="33"/>
      <c r="R69" s="33"/>
      <c r="S69" s="34"/>
      <c r="T69" s="12"/>
      <c r="U69" s="12"/>
      <c r="V69" s="12"/>
    </row>
    <row r="70" spans="1:22">
      <c r="A70" s="25">
        <v>35734</v>
      </c>
      <c r="B70" s="28">
        <f>'[2]monetary aggregates'!C158</f>
        <v>10119</v>
      </c>
      <c r="C70" s="28">
        <f>'[2]monetary aggregates'!E158</f>
        <v>12959.1</v>
      </c>
      <c r="D70" s="37">
        <f t="shared" si="1"/>
        <v>23078.1</v>
      </c>
      <c r="E70" s="26">
        <f>'[2]monetary aggregates'!H158</f>
        <v>37923</v>
      </c>
      <c r="F70" s="26">
        <f>'[2]monetary aggregates'!I158</f>
        <v>10954.5</v>
      </c>
      <c r="G70" s="37">
        <f t="shared" si="2"/>
        <v>71955.600000000006</v>
      </c>
      <c r="H70" s="26"/>
      <c r="I70" s="26"/>
      <c r="J70" s="26"/>
      <c r="K70" s="53">
        <v>20280.8</v>
      </c>
      <c r="L70" s="38"/>
      <c r="M70" s="38">
        <f t="shared" si="0"/>
        <v>92236.400000000009</v>
      </c>
      <c r="O70" s="32"/>
      <c r="P70" s="33"/>
      <c r="Q70" s="33"/>
      <c r="R70" s="33"/>
      <c r="S70" s="34"/>
      <c r="T70" s="12"/>
      <c r="U70" s="12"/>
      <c r="V70" s="12"/>
    </row>
    <row r="71" spans="1:22">
      <c r="A71" s="25">
        <v>35764</v>
      </c>
      <c r="B71" s="28">
        <f>'[2]monetary aggregates'!C159</f>
        <v>10853.6</v>
      </c>
      <c r="C71" s="28">
        <f>'[2]monetary aggregates'!E159</f>
        <v>13287.3</v>
      </c>
      <c r="D71" s="37">
        <f t="shared" si="1"/>
        <v>24140.9</v>
      </c>
      <c r="E71" s="26">
        <f>'[2]monetary aggregates'!H159</f>
        <v>37879.4</v>
      </c>
      <c r="F71" s="26">
        <f>'[2]monetary aggregates'!I159</f>
        <v>10479.700000000001</v>
      </c>
      <c r="G71" s="37">
        <f t="shared" si="2"/>
        <v>72500</v>
      </c>
      <c r="H71" s="26"/>
      <c r="I71" s="26"/>
      <c r="J71" s="26"/>
      <c r="K71" s="53">
        <v>20145.400000000001</v>
      </c>
      <c r="L71" s="38"/>
      <c r="M71" s="38">
        <f t="shared" si="0"/>
        <v>92645.4</v>
      </c>
      <c r="O71" s="32"/>
      <c r="P71" s="33"/>
      <c r="Q71" s="33"/>
      <c r="R71" s="33"/>
      <c r="S71" s="34"/>
      <c r="T71" s="12"/>
      <c r="U71" s="12"/>
      <c r="V71" s="12"/>
    </row>
    <row r="72" spans="1:22">
      <c r="A72" s="25">
        <v>35795</v>
      </c>
      <c r="B72" s="28">
        <f>'[2]monetary aggregates'!C160</f>
        <v>12442.7</v>
      </c>
      <c r="C72" s="28">
        <f>'[2]monetary aggregates'!E160</f>
        <v>13378.5</v>
      </c>
      <c r="D72" s="37">
        <f t="shared" si="1"/>
        <v>25821.200000000001</v>
      </c>
      <c r="E72" s="26">
        <f>'[2]monetary aggregates'!H160</f>
        <v>38022.5</v>
      </c>
      <c r="F72" s="26">
        <f>'[2]monetary aggregates'!I160</f>
        <v>10342.6</v>
      </c>
      <c r="G72" s="37">
        <f t="shared" si="2"/>
        <v>74186.3</v>
      </c>
      <c r="H72" s="26"/>
      <c r="I72" s="26"/>
      <c r="J72" s="26"/>
      <c r="K72" s="53">
        <v>21419.7</v>
      </c>
      <c r="L72" s="38"/>
      <c r="M72" s="38">
        <f t="shared" si="0"/>
        <v>95606</v>
      </c>
      <c r="O72" s="32"/>
      <c r="P72" s="33"/>
      <c r="Q72" s="33"/>
      <c r="R72" s="33"/>
      <c r="S72" s="34"/>
      <c r="T72" s="12"/>
      <c r="U72" s="12"/>
      <c r="V72" s="12"/>
    </row>
    <row r="73" spans="1:22">
      <c r="A73" s="25">
        <v>35826</v>
      </c>
      <c r="B73" s="28">
        <f>'[2]monetary aggregates'!C161</f>
        <v>11141.5</v>
      </c>
      <c r="C73" s="28">
        <f>'[2]monetary aggregates'!E161</f>
        <v>13222.4</v>
      </c>
      <c r="D73" s="37">
        <f t="shared" si="1"/>
        <v>24363.9</v>
      </c>
      <c r="E73" s="26">
        <f>'[2]monetary aggregates'!H161</f>
        <v>37836.6</v>
      </c>
      <c r="F73" s="26">
        <f>'[2]monetary aggregates'!I161</f>
        <v>10181.5</v>
      </c>
      <c r="G73" s="37">
        <f t="shared" si="2"/>
        <v>72382</v>
      </c>
      <c r="H73" s="26"/>
      <c r="I73" s="26"/>
      <c r="J73" s="26"/>
      <c r="K73" s="53">
        <v>21295.9</v>
      </c>
      <c r="L73" s="38"/>
      <c r="M73" s="38">
        <f t="shared" si="0"/>
        <v>93677.9</v>
      </c>
      <c r="O73" s="32"/>
      <c r="P73" s="33"/>
      <c r="Q73" s="33"/>
      <c r="R73" s="33"/>
      <c r="S73" s="34"/>
      <c r="T73" s="12"/>
      <c r="U73" s="12"/>
      <c r="V73" s="12"/>
    </row>
    <row r="74" spans="1:22">
      <c r="A74" s="25">
        <v>35854</v>
      </c>
      <c r="B74" s="28">
        <f>'[2]monetary aggregates'!C162</f>
        <v>11331</v>
      </c>
      <c r="C74" s="28">
        <f>'[2]monetary aggregates'!E162</f>
        <v>12459.1</v>
      </c>
      <c r="D74" s="37">
        <f t="shared" si="1"/>
        <v>23790.1</v>
      </c>
      <c r="E74" s="26">
        <f>'[2]monetary aggregates'!H162</f>
        <v>37753.800000000003</v>
      </c>
      <c r="F74" s="26">
        <f>'[2]monetary aggregates'!I162</f>
        <v>10796.3</v>
      </c>
      <c r="G74" s="37">
        <f t="shared" si="2"/>
        <v>72340.2</v>
      </c>
      <c r="H74" s="26"/>
      <c r="I74" s="26"/>
      <c r="J74" s="26"/>
      <c r="K74" s="53">
        <v>21415.4</v>
      </c>
      <c r="L74" s="38"/>
      <c r="M74" s="38">
        <f t="shared" si="0"/>
        <v>93755.6</v>
      </c>
      <c r="O74" s="32"/>
      <c r="P74" s="33"/>
      <c r="Q74" s="33"/>
      <c r="R74" s="33"/>
      <c r="S74" s="34"/>
      <c r="T74" s="12"/>
      <c r="U74" s="12"/>
      <c r="V74" s="12"/>
    </row>
    <row r="75" spans="1:22">
      <c r="A75" s="25">
        <v>35885</v>
      </c>
      <c r="B75" s="28">
        <f>'[2]monetary aggregates'!C163</f>
        <v>10620.3</v>
      </c>
      <c r="C75" s="28">
        <f>'[2]monetary aggregates'!E163</f>
        <v>12067.3</v>
      </c>
      <c r="D75" s="37">
        <f t="shared" si="1"/>
        <v>22687.599999999999</v>
      </c>
      <c r="E75" s="26">
        <f>'[2]monetary aggregates'!H163</f>
        <v>37367.599999999999</v>
      </c>
      <c r="F75" s="26">
        <f>'[2]monetary aggregates'!I163</f>
        <v>11217.5</v>
      </c>
      <c r="G75" s="37">
        <f t="shared" si="2"/>
        <v>71272.7</v>
      </c>
      <c r="H75" s="26">
        <f>'[3]Commercial banks'!AU66</f>
        <v>3102.9</v>
      </c>
      <c r="I75" s="26">
        <f>'[3]Commercial banks'!AX66</f>
        <v>12886.9</v>
      </c>
      <c r="J75" s="26">
        <f>'[3]Commercial banks'!BA66</f>
        <v>5689.1</v>
      </c>
      <c r="K75" s="53">
        <f>SUM(H75:J75)</f>
        <v>21678.9</v>
      </c>
      <c r="L75" s="38">
        <f t="shared" ref="L75:L138" si="3">SUM(D75,H75)</f>
        <v>25790.5</v>
      </c>
      <c r="M75" s="38">
        <f>SUM(G75,K75)</f>
        <v>92951.6</v>
      </c>
      <c r="O75" s="32"/>
      <c r="P75" s="33"/>
      <c r="Q75" s="33"/>
      <c r="R75" s="33"/>
      <c r="S75" s="34"/>
      <c r="T75" s="12"/>
      <c r="U75" s="12"/>
      <c r="V75" s="12"/>
    </row>
    <row r="76" spans="1:22">
      <c r="A76" s="25">
        <v>35915</v>
      </c>
      <c r="B76" s="28">
        <f>'[2]monetary aggregates'!C164</f>
        <v>10945</v>
      </c>
      <c r="C76" s="28">
        <f>'[2]monetary aggregates'!E164</f>
        <v>12378</v>
      </c>
      <c r="D76" s="37">
        <f t="shared" si="1"/>
        <v>23323</v>
      </c>
      <c r="E76" s="26">
        <f>'[2]monetary aggregates'!H164</f>
        <v>38190.5</v>
      </c>
      <c r="F76" s="26">
        <f>'[2]monetary aggregates'!I164</f>
        <v>11943.4</v>
      </c>
      <c r="G76" s="37">
        <f t="shared" si="2"/>
        <v>73456.899999999994</v>
      </c>
      <c r="H76" s="26">
        <f>'[3]Commercial banks'!AU67</f>
        <v>2981.7</v>
      </c>
      <c r="I76" s="26">
        <f>'[3]Commercial banks'!AX67</f>
        <v>13118.6</v>
      </c>
      <c r="J76" s="26">
        <f>'[3]Commercial banks'!BA67</f>
        <v>5836.2</v>
      </c>
      <c r="K76" s="53">
        <f t="shared" ref="K76:K139" si="4">SUM(H76:J76)</f>
        <v>21936.5</v>
      </c>
      <c r="L76" s="38">
        <f t="shared" si="3"/>
        <v>26304.7</v>
      </c>
      <c r="M76" s="38">
        <f t="shared" ref="M76:M139" si="5">SUM(G76,K76)</f>
        <v>95393.4</v>
      </c>
      <c r="O76" s="32"/>
      <c r="P76" s="33"/>
      <c r="Q76" s="33"/>
      <c r="R76" s="33"/>
      <c r="S76" s="34"/>
      <c r="T76" s="12"/>
      <c r="U76" s="12"/>
      <c r="V76" s="12"/>
    </row>
    <row r="77" spans="1:22">
      <c r="A77" s="25">
        <v>35946</v>
      </c>
      <c r="B77" s="28">
        <f>'[2]monetary aggregates'!C165</f>
        <v>11438.8</v>
      </c>
      <c r="C77" s="28">
        <f>'[2]monetary aggregates'!E165</f>
        <v>12797.5</v>
      </c>
      <c r="D77" s="37">
        <f t="shared" si="1"/>
        <v>24236.3</v>
      </c>
      <c r="E77" s="26">
        <f>'[2]monetary aggregates'!H165</f>
        <v>38549.300000000003</v>
      </c>
      <c r="F77" s="26">
        <f>'[2]monetary aggregates'!I165</f>
        <v>12649.8</v>
      </c>
      <c r="G77" s="37">
        <f t="shared" si="2"/>
        <v>75435.400000000009</v>
      </c>
      <c r="H77" s="26">
        <f>'[3]Commercial banks'!AU68</f>
        <v>2721.6</v>
      </c>
      <c r="I77" s="26">
        <f>'[3]Commercial banks'!AX68</f>
        <v>12786.2</v>
      </c>
      <c r="J77" s="26">
        <f>'[3]Commercial banks'!BA68</f>
        <v>5637.5</v>
      </c>
      <c r="K77" s="53">
        <f t="shared" si="4"/>
        <v>21145.300000000003</v>
      </c>
      <c r="L77" s="38">
        <f t="shared" si="3"/>
        <v>26957.899999999998</v>
      </c>
      <c r="M77" s="38">
        <f t="shared" si="5"/>
        <v>96580.700000000012</v>
      </c>
      <c r="O77" s="32"/>
      <c r="P77" s="33"/>
      <c r="Q77" s="33"/>
      <c r="R77" s="33"/>
      <c r="S77" s="34"/>
      <c r="T77" s="12"/>
      <c r="U77" s="12"/>
      <c r="V77" s="12"/>
    </row>
    <row r="78" spans="1:22">
      <c r="A78" s="25">
        <v>35976</v>
      </c>
      <c r="B78" s="28">
        <f>'[2]monetary aggregates'!C166</f>
        <v>11174.1</v>
      </c>
      <c r="C78" s="28">
        <f>'[2]monetary aggregates'!E166</f>
        <v>13880.338000000002</v>
      </c>
      <c r="D78" s="37">
        <f t="shared" ref="D78:D141" si="6">SUM(B78:C78)</f>
        <v>25054.438000000002</v>
      </c>
      <c r="E78" s="26">
        <f>'[2]monetary aggregates'!H166</f>
        <v>38557.800000000003</v>
      </c>
      <c r="F78" s="26">
        <f>'[2]monetary aggregates'!I166</f>
        <v>12366</v>
      </c>
      <c r="G78" s="37">
        <f t="shared" ref="G78:G141" si="7">SUM(D78,E78,F78)</f>
        <v>75978.238000000012</v>
      </c>
      <c r="H78" s="26">
        <f>'[3]Commercial banks'!AU69</f>
        <v>2745.3649999999998</v>
      </c>
      <c r="I78" s="26">
        <f>'[3]Commercial banks'!AX69</f>
        <v>12663.700999999999</v>
      </c>
      <c r="J78" s="26">
        <f>'[3]Commercial banks'!BA69</f>
        <v>5115.9870000000001</v>
      </c>
      <c r="K78" s="53">
        <f t="shared" si="4"/>
        <v>20525.053</v>
      </c>
      <c r="L78" s="38">
        <f t="shared" si="3"/>
        <v>27799.803</v>
      </c>
      <c r="M78" s="38">
        <f t="shared" si="5"/>
        <v>96503.291000000012</v>
      </c>
      <c r="O78" s="32"/>
      <c r="P78" s="33"/>
      <c r="Q78" s="33"/>
      <c r="R78" s="33"/>
      <c r="S78" s="34"/>
      <c r="T78" s="12"/>
      <c r="U78" s="12"/>
      <c r="V78" s="12"/>
    </row>
    <row r="79" spans="1:22">
      <c r="A79" s="25">
        <v>36007</v>
      </c>
      <c r="B79" s="28">
        <f>'[2]monetary aggregates'!C167</f>
        <v>11393</v>
      </c>
      <c r="C79" s="28">
        <f>'[2]monetary aggregates'!E167</f>
        <v>13737.687</v>
      </c>
      <c r="D79" s="37">
        <f t="shared" si="6"/>
        <v>25130.686999999998</v>
      </c>
      <c r="E79" s="26">
        <f>'[2]monetary aggregates'!H167</f>
        <v>38469.800000000003</v>
      </c>
      <c r="F79" s="26">
        <f>'[2]monetary aggregates'!I167</f>
        <v>12560.1</v>
      </c>
      <c r="G79" s="37">
        <f t="shared" si="7"/>
        <v>76160.587</v>
      </c>
      <c r="H79" s="26">
        <f>'[3]Commercial banks'!AU70</f>
        <v>2395.0740000000001</v>
      </c>
      <c r="I79" s="26">
        <f>'[3]Commercial banks'!AX70</f>
        <v>12628.418</v>
      </c>
      <c r="J79" s="26">
        <f>'[3]Commercial banks'!BA70</f>
        <v>5546.3509999999997</v>
      </c>
      <c r="K79" s="53">
        <f t="shared" si="4"/>
        <v>20569.843000000001</v>
      </c>
      <c r="L79" s="38">
        <f t="shared" si="3"/>
        <v>27525.760999999999</v>
      </c>
      <c r="M79" s="38">
        <f t="shared" si="5"/>
        <v>96730.43</v>
      </c>
      <c r="O79" s="32"/>
      <c r="P79" s="33"/>
      <c r="Q79" s="33"/>
      <c r="R79" s="33"/>
      <c r="S79" s="34"/>
      <c r="T79" s="12"/>
      <c r="U79" s="12"/>
      <c r="V79" s="12"/>
    </row>
    <row r="80" spans="1:22">
      <c r="A80" s="25">
        <v>36038</v>
      </c>
      <c r="B80" s="28">
        <f>'[2]monetary aggregates'!C168</f>
        <v>11285.5</v>
      </c>
      <c r="C80" s="28">
        <f>'[2]monetary aggregates'!E168</f>
        <v>14257.174999999999</v>
      </c>
      <c r="D80" s="37">
        <f t="shared" si="6"/>
        <v>25542.674999999999</v>
      </c>
      <c r="E80" s="26">
        <f>'[2]monetary aggregates'!H168</f>
        <v>38499.800000000003</v>
      </c>
      <c r="F80" s="26">
        <f>'[2]monetary aggregates'!I168</f>
        <v>13215.2</v>
      </c>
      <c r="G80" s="37">
        <f t="shared" si="7"/>
        <v>77257.675000000003</v>
      </c>
      <c r="H80" s="26">
        <f>'[3]Commercial banks'!AU71</f>
        <v>2623.47</v>
      </c>
      <c r="I80" s="26">
        <f>'[3]Commercial banks'!AX71</f>
        <v>12786.074000000001</v>
      </c>
      <c r="J80" s="26">
        <f>'[3]Commercial banks'!BA71</f>
        <v>6080.6239999999998</v>
      </c>
      <c r="K80" s="53">
        <f t="shared" si="4"/>
        <v>21490.167999999998</v>
      </c>
      <c r="L80" s="38">
        <f t="shared" si="3"/>
        <v>28166.145</v>
      </c>
      <c r="M80" s="38">
        <f t="shared" si="5"/>
        <v>98747.842999999993</v>
      </c>
      <c r="O80" s="32"/>
      <c r="P80" s="33"/>
      <c r="Q80" s="33"/>
      <c r="R80" s="33"/>
      <c r="S80" s="34"/>
      <c r="T80" s="12"/>
      <c r="U80" s="12"/>
      <c r="V80" s="12"/>
    </row>
    <row r="81" spans="1:22">
      <c r="A81" s="25">
        <v>36068</v>
      </c>
      <c r="B81" s="28">
        <f>'[2]monetary aggregates'!C169</f>
        <v>11061.6</v>
      </c>
      <c r="C81" s="28">
        <f>'[2]monetary aggregates'!E169</f>
        <v>16341.225</v>
      </c>
      <c r="D81" s="37">
        <f t="shared" si="6"/>
        <v>27402.825000000001</v>
      </c>
      <c r="E81" s="26">
        <f>'[2]monetary aggregates'!H169</f>
        <v>38522.800000000003</v>
      </c>
      <c r="F81" s="26">
        <f>'[2]monetary aggregates'!I169</f>
        <v>13267.5</v>
      </c>
      <c r="G81" s="37">
        <f t="shared" si="7"/>
        <v>79193.125</v>
      </c>
      <c r="H81" s="26">
        <f>'[3]Commercial banks'!AU72</f>
        <v>2689.2539999999999</v>
      </c>
      <c r="I81" s="26">
        <f>'[3]Commercial banks'!AX72</f>
        <v>12514.772999999999</v>
      </c>
      <c r="J81" s="26">
        <f>'[3]Commercial banks'!BA72</f>
        <v>5729.4049999999997</v>
      </c>
      <c r="K81" s="53">
        <f t="shared" si="4"/>
        <v>20933.431999999997</v>
      </c>
      <c r="L81" s="38">
        <f t="shared" si="3"/>
        <v>30092.079000000002</v>
      </c>
      <c r="M81" s="38">
        <f t="shared" si="5"/>
        <v>100126.557</v>
      </c>
      <c r="O81" s="32"/>
      <c r="P81" s="33"/>
      <c r="Q81" s="33"/>
      <c r="R81" s="33"/>
      <c r="S81" s="34"/>
      <c r="T81" s="12"/>
      <c r="U81" s="12"/>
      <c r="V81" s="12"/>
    </row>
    <row r="82" spans="1:22">
      <c r="A82" s="25">
        <v>36099</v>
      </c>
      <c r="B82" s="28">
        <f>'[2]monetary aggregates'!C170</f>
        <v>11440.1</v>
      </c>
      <c r="C82" s="28">
        <f>'[2]monetary aggregates'!E170</f>
        <v>15239.47</v>
      </c>
      <c r="D82" s="37">
        <f t="shared" si="6"/>
        <v>26679.57</v>
      </c>
      <c r="E82" s="26">
        <f>'[2]monetary aggregates'!H170</f>
        <v>39028.1</v>
      </c>
      <c r="F82" s="26">
        <f>'[2]monetary aggregates'!I170</f>
        <v>13171.3</v>
      </c>
      <c r="G82" s="37">
        <f t="shared" si="7"/>
        <v>78878.97</v>
      </c>
      <c r="H82" s="26">
        <f>'[3]Commercial banks'!AU73</f>
        <v>2735.8110000000001</v>
      </c>
      <c r="I82" s="26">
        <f>'[3]Commercial banks'!AX73</f>
        <v>12707.338</v>
      </c>
      <c r="J82" s="26">
        <f>'[3]Commercial banks'!BA73</f>
        <v>6286.1440000000002</v>
      </c>
      <c r="K82" s="53">
        <f t="shared" si="4"/>
        <v>21729.292999999998</v>
      </c>
      <c r="L82" s="38">
        <f t="shared" si="3"/>
        <v>29415.381000000001</v>
      </c>
      <c r="M82" s="38">
        <f t="shared" si="5"/>
        <v>100608.26300000001</v>
      </c>
      <c r="O82" s="32"/>
      <c r="P82" s="33"/>
      <c r="Q82" s="33"/>
      <c r="R82" s="33"/>
      <c r="S82" s="34"/>
      <c r="T82" s="12"/>
      <c r="U82" s="12"/>
      <c r="V82" s="12"/>
    </row>
    <row r="83" spans="1:22">
      <c r="A83" s="25">
        <v>36129</v>
      </c>
      <c r="B83" s="28">
        <f>'[2]monetary aggregates'!C171</f>
        <v>11385.5</v>
      </c>
      <c r="C83" s="28">
        <f>'[2]monetary aggregates'!E171</f>
        <v>13621.100999999999</v>
      </c>
      <c r="D83" s="37">
        <f t="shared" si="6"/>
        <v>25006.600999999999</v>
      </c>
      <c r="E83" s="26">
        <f>'[2]monetary aggregates'!H171</f>
        <v>38936.300000000003</v>
      </c>
      <c r="F83" s="26">
        <f>'[2]monetary aggregates'!I171</f>
        <v>12878.4</v>
      </c>
      <c r="G83" s="37">
        <f t="shared" si="7"/>
        <v>76821.300999999992</v>
      </c>
      <c r="H83" s="26">
        <f>'[3]Commercial banks'!AU74</f>
        <v>3113.8</v>
      </c>
      <c r="I83" s="26">
        <f>'[3]Commercial banks'!AX74</f>
        <v>12927.1</v>
      </c>
      <c r="J83" s="26">
        <f>'[3]Commercial banks'!BA74</f>
        <v>6355</v>
      </c>
      <c r="K83" s="53">
        <f t="shared" si="4"/>
        <v>22395.9</v>
      </c>
      <c r="L83" s="38">
        <f t="shared" si="3"/>
        <v>28120.400999999998</v>
      </c>
      <c r="M83" s="38">
        <f t="shared" si="5"/>
        <v>99217.201000000001</v>
      </c>
      <c r="O83" s="32"/>
      <c r="P83" s="33"/>
      <c r="Q83" s="33"/>
      <c r="R83" s="33"/>
      <c r="S83" s="34"/>
      <c r="T83" s="12"/>
      <c r="U83" s="12"/>
      <c r="V83" s="12"/>
    </row>
    <row r="84" spans="1:22">
      <c r="A84" s="25">
        <v>36160</v>
      </c>
      <c r="B84" s="28">
        <f>'[2]monetary aggregates'!C172</f>
        <v>13494.7</v>
      </c>
      <c r="C84" s="28">
        <f>'[2]monetary aggregates'!E172</f>
        <v>13684.999</v>
      </c>
      <c r="D84" s="37">
        <f t="shared" si="6"/>
        <v>27179.699000000001</v>
      </c>
      <c r="E84" s="26">
        <f>'[2]monetary aggregates'!H172</f>
        <v>39397.199999999997</v>
      </c>
      <c r="F84" s="26">
        <f>'[2]monetary aggregates'!I172</f>
        <v>13864.2</v>
      </c>
      <c r="G84" s="37">
        <f t="shared" si="7"/>
        <v>80441.099000000002</v>
      </c>
      <c r="H84" s="26">
        <f>'[3]Commercial banks'!AU75</f>
        <v>2997.3530000000001</v>
      </c>
      <c r="I84" s="26">
        <f>'[3]Commercial banks'!AX75</f>
        <v>13357.285</v>
      </c>
      <c r="J84" s="26">
        <f>'[3]Commercial banks'!BA75</f>
        <v>5735.692</v>
      </c>
      <c r="K84" s="53">
        <f t="shared" si="4"/>
        <v>22090.329999999998</v>
      </c>
      <c r="L84" s="38">
        <f t="shared" si="3"/>
        <v>30177.052</v>
      </c>
      <c r="M84" s="38">
        <f t="shared" si="5"/>
        <v>102531.429</v>
      </c>
      <c r="O84" s="32"/>
      <c r="P84" s="33"/>
      <c r="Q84" s="33"/>
      <c r="R84" s="33"/>
      <c r="S84" s="34"/>
      <c r="T84" s="12"/>
      <c r="U84" s="12"/>
      <c r="V84" s="12"/>
    </row>
    <row r="85" spans="1:22">
      <c r="A85" s="25">
        <v>36191</v>
      </c>
      <c r="B85" s="28">
        <f>'[2]monetary aggregates'!C173</f>
        <v>12338.5</v>
      </c>
      <c r="C85" s="28">
        <f>'[2]monetary aggregates'!E173</f>
        <v>14484.364</v>
      </c>
      <c r="D85" s="37">
        <f t="shared" si="6"/>
        <v>26822.864000000001</v>
      </c>
      <c r="E85" s="26">
        <f>'[2]monetary aggregates'!H173</f>
        <v>39259.699999999997</v>
      </c>
      <c r="F85" s="26">
        <f>'[2]monetary aggregates'!I173</f>
        <v>13666.4</v>
      </c>
      <c r="G85" s="37">
        <f t="shared" si="7"/>
        <v>79748.963999999993</v>
      </c>
      <c r="H85" s="26">
        <f>'[3]Commercial banks'!AU76</f>
        <v>3068.6869999999999</v>
      </c>
      <c r="I85" s="26">
        <f>'[3]Commercial banks'!AX76</f>
        <v>13386.638999999999</v>
      </c>
      <c r="J85" s="26">
        <f>'[3]Commercial banks'!BA76</f>
        <v>5784.0619999999999</v>
      </c>
      <c r="K85" s="53">
        <f t="shared" si="4"/>
        <v>22239.387999999999</v>
      </c>
      <c r="L85" s="38">
        <f t="shared" si="3"/>
        <v>29891.550999999999</v>
      </c>
      <c r="M85" s="38">
        <f t="shared" si="5"/>
        <v>101988.35199999998</v>
      </c>
      <c r="O85" s="32"/>
      <c r="P85" s="33"/>
      <c r="Q85" s="33"/>
      <c r="R85" s="33"/>
      <c r="S85" s="34"/>
      <c r="T85" s="12"/>
      <c r="U85" s="12"/>
      <c r="V85" s="12"/>
    </row>
    <row r="86" spans="1:22">
      <c r="A86" s="25">
        <v>36219</v>
      </c>
      <c r="B86" s="28">
        <f>'[2]monetary aggregates'!C174</f>
        <v>12476.9</v>
      </c>
      <c r="C86" s="28">
        <f>'[2]monetary aggregates'!E174</f>
        <v>14618.369999999999</v>
      </c>
      <c r="D86" s="37">
        <f t="shared" si="6"/>
        <v>27095.269999999997</v>
      </c>
      <c r="E86" s="26">
        <f>'[2]monetary aggregates'!H174</f>
        <v>39339.199999999997</v>
      </c>
      <c r="F86" s="26">
        <f>'[2]monetary aggregates'!I174</f>
        <v>13927.2</v>
      </c>
      <c r="G86" s="37">
        <f t="shared" si="7"/>
        <v>80361.67</v>
      </c>
      <c r="H86" s="26">
        <f>'[3]Commercial banks'!AU77</f>
        <v>3003.6779999999999</v>
      </c>
      <c r="I86" s="26">
        <f>'[3]Commercial banks'!AX77</f>
        <v>13701.585999999999</v>
      </c>
      <c r="J86" s="26">
        <f>'[3]Commercial banks'!BA77</f>
        <v>5721.8879999999999</v>
      </c>
      <c r="K86" s="53">
        <f t="shared" si="4"/>
        <v>22427.151999999998</v>
      </c>
      <c r="L86" s="38">
        <f t="shared" si="3"/>
        <v>30098.947999999997</v>
      </c>
      <c r="M86" s="38">
        <f t="shared" si="5"/>
        <v>102788.822</v>
      </c>
      <c r="O86" s="32"/>
      <c r="P86" s="33"/>
      <c r="Q86" s="33"/>
      <c r="R86" s="33"/>
      <c r="S86" s="34"/>
      <c r="T86" s="12"/>
      <c r="U86" s="12"/>
      <c r="V86" s="12"/>
    </row>
    <row r="87" spans="1:22">
      <c r="A87" s="25">
        <v>36250</v>
      </c>
      <c r="B87" s="28">
        <f>'[2]monetary aggregates'!C175</f>
        <v>12431.5</v>
      </c>
      <c r="C87" s="28">
        <f>'[2]monetary aggregates'!E175</f>
        <v>14133.081</v>
      </c>
      <c r="D87" s="37">
        <f t="shared" si="6"/>
        <v>26564.580999999998</v>
      </c>
      <c r="E87" s="26">
        <f>'[2]monetary aggregates'!H175</f>
        <v>39432.300000000003</v>
      </c>
      <c r="F87" s="26">
        <f>'[2]monetary aggregates'!I175</f>
        <v>13735.6</v>
      </c>
      <c r="G87" s="37">
        <f t="shared" si="7"/>
        <v>79732.481</v>
      </c>
      <c r="H87" s="26">
        <f>'[3]Commercial banks'!AU78</f>
        <v>3741.9540000000002</v>
      </c>
      <c r="I87" s="26">
        <f>'[3]Commercial banks'!AX78</f>
        <v>13933.606</v>
      </c>
      <c r="J87" s="26">
        <f>'[3]Commercial banks'!BA78</f>
        <v>6204.348</v>
      </c>
      <c r="K87" s="53">
        <f t="shared" si="4"/>
        <v>23879.908000000003</v>
      </c>
      <c r="L87" s="38">
        <f t="shared" si="3"/>
        <v>30306.535</v>
      </c>
      <c r="M87" s="38">
        <f t="shared" si="5"/>
        <v>103612.389</v>
      </c>
      <c r="O87" s="32"/>
      <c r="P87" s="33"/>
      <c r="Q87" s="33"/>
      <c r="R87" s="33"/>
      <c r="S87" s="34"/>
      <c r="T87" s="12"/>
      <c r="U87" s="12"/>
      <c r="V87" s="12"/>
    </row>
    <row r="88" spans="1:22">
      <c r="A88" s="25">
        <v>36280</v>
      </c>
      <c r="B88" s="28">
        <f>'[2]monetary aggregates'!C176</f>
        <v>12847.1</v>
      </c>
      <c r="C88" s="28">
        <f>'[2]monetary aggregates'!E176</f>
        <v>15814.395</v>
      </c>
      <c r="D88" s="37">
        <f t="shared" si="6"/>
        <v>28661.495000000003</v>
      </c>
      <c r="E88" s="26">
        <f>'[2]monetary aggregates'!H176</f>
        <v>40729.1</v>
      </c>
      <c r="F88" s="26">
        <f>'[2]monetary aggregates'!I176</f>
        <v>14090.7</v>
      </c>
      <c r="G88" s="37">
        <f t="shared" si="7"/>
        <v>83481.294999999998</v>
      </c>
      <c r="H88" s="26">
        <f>'[3]Commercial banks'!AU79</f>
        <v>2673</v>
      </c>
      <c r="I88" s="26">
        <f>'[3]Commercial banks'!AX79</f>
        <v>14414.351000000001</v>
      </c>
      <c r="J88" s="26">
        <f>'[3]Commercial banks'!BA79</f>
        <v>5747.3419999999996</v>
      </c>
      <c r="K88" s="53">
        <f t="shared" si="4"/>
        <v>22834.693000000003</v>
      </c>
      <c r="L88" s="38">
        <f t="shared" si="3"/>
        <v>31334.495000000003</v>
      </c>
      <c r="M88" s="38">
        <f t="shared" si="5"/>
        <v>106315.988</v>
      </c>
      <c r="O88" s="32"/>
      <c r="P88" s="33"/>
      <c r="Q88" s="33"/>
      <c r="R88" s="33"/>
      <c r="S88" s="34"/>
      <c r="T88" s="12"/>
      <c r="U88" s="12"/>
      <c r="V88" s="12"/>
    </row>
    <row r="89" spans="1:22">
      <c r="A89" s="25">
        <v>36311</v>
      </c>
      <c r="B89" s="28">
        <f>'[2]monetary aggregates'!C177</f>
        <v>12496.3</v>
      </c>
      <c r="C89" s="28">
        <f>'[2]monetary aggregates'!E177</f>
        <v>17780.223000000002</v>
      </c>
      <c r="D89" s="37">
        <f t="shared" si="6"/>
        <v>30276.523000000001</v>
      </c>
      <c r="E89" s="26">
        <f>'[2]monetary aggregates'!H177</f>
        <v>41017.9</v>
      </c>
      <c r="F89" s="26">
        <f>'[2]monetary aggregates'!I177</f>
        <v>14767.9</v>
      </c>
      <c r="G89" s="37">
        <f t="shared" si="7"/>
        <v>86062.323000000004</v>
      </c>
      <c r="H89" s="26">
        <f>'[3]Commercial banks'!AU80</f>
        <v>3533.94</v>
      </c>
      <c r="I89" s="26">
        <f>'[3]Commercial banks'!AX80</f>
        <v>14368.748</v>
      </c>
      <c r="J89" s="26">
        <f>'[3]Commercial banks'!BA80</f>
        <v>6321.9250000000002</v>
      </c>
      <c r="K89" s="53">
        <f t="shared" si="4"/>
        <v>24224.612999999998</v>
      </c>
      <c r="L89" s="38">
        <f t="shared" si="3"/>
        <v>33810.463000000003</v>
      </c>
      <c r="M89" s="38">
        <f t="shared" si="5"/>
        <v>110286.936</v>
      </c>
      <c r="O89" s="32"/>
      <c r="P89" s="33"/>
      <c r="Q89" s="33"/>
      <c r="R89" s="33"/>
      <c r="S89" s="34"/>
      <c r="T89" s="12"/>
      <c r="U89" s="12"/>
      <c r="V89" s="12"/>
    </row>
    <row r="90" spans="1:22">
      <c r="A90" s="25">
        <v>36341</v>
      </c>
      <c r="B90" s="28">
        <f>'[2]monetary aggregates'!C178</f>
        <v>12593.1</v>
      </c>
      <c r="C90" s="28">
        <f>'[2]monetary aggregates'!E178</f>
        <v>16121.699000000001</v>
      </c>
      <c r="D90" s="37">
        <f t="shared" si="6"/>
        <v>28714.798999999999</v>
      </c>
      <c r="E90" s="26">
        <f>'[2]monetary aggregates'!H178</f>
        <v>40692.9</v>
      </c>
      <c r="F90" s="26">
        <f>'[2]monetary aggregates'!I178</f>
        <v>14505.1</v>
      </c>
      <c r="G90" s="37">
        <f t="shared" si="7"/>
        <v>83912.798999999999</v>
      </c>
      <c r="H90" s="26">
        <f>'[3]Commercial banks'!AU81</f>
        <v>3322.4389999999999</v>
      </c>
      <c r="I90" s="26">
        <f>'[3]Commercial banks'!AX81</f>
        <v>14818.976000000001</v>
      </c>
      <c r="J90" s="26">
        <f>'[3]Commercial banks'!BA81</f>
        <v>5879.9920000000002</v>
      </c>
      <c r="K90" s="53">
        <f t="shared" si="4"/>
        <v>24021.406999999999</v>
      </c>
      <c r="L90" s="38">
        <f t="shared" si="3"/>
        <v>32037.237999999998</v>
      </c>
      <c r="M90" s="38">
        <f t="shared" si="5"/>
        <v>107934.20600000001</v>
      </c>
      <c r="O90" s="32"/>
      <c r="P90" s="33"/>
      <c r="Q90" s="33"/>
      <c r="R90" s="33"/>
      <c r="S90" s="34"/>
      <c r="T90" s="12"/>
      <c r="U90" s="12"/>
      <c r="V90" s="12"/>
    </row>
    <row r="91" spans="1:22">
      <c r="A91" s="25">
        <v>36372</v>
      </c>
      <c r="B91" s="28">
        <f>'[2]monetary aggregates'!C179</f>
        <v>13168.9</v>
      </c>
      <c r="C91" s="28">
        <f>'[2]monetary aggregates'!E179</f>
        <v>15386.200999999999</v>
      </c>
      <c r="D91" s="37">
        <f t="shared" si="6"/>
        <v>28555.100999999999</v>
      </c>
      <c r="E91" s="26">
        <f>'[2]monetary aggregates'!H179</f>
        <v>41140.6</v>
      </c>
      <c r="F91" s="26">
        <f>'[2]monetary aggregates'!I179</f>
        <v>15602</v>
      </c>
      <c r="G91" s="37">
        <f t="shared" si="7"/>
        <v>85297.701000000001</v>
      </c>
      <c r="H91" s="26">
        <f>'[3]Commercial banks'!AU82</f>
        <v>4668.192</v>
      </c>
      <c r="I91" s="26">
        <f>'[3]Commercial banks'!AX82</f>
        <v>14892.618</v>
      </c>
      <c r="J91" s="26">
        <f>'[3]Commercial banks'!BA82</f>
        <v>6905.2719999999999</v>
      </c>
      <c r="K91" s="53">
        <f t="shared" si="4"/>
        <v>26466.082000000002</v>
      </c>
      <c r="L91" s="38">
        <f t="shared" si="3"/>
        <v>33223.292999999998</v>
      </c>
      <c r="M91" s="38">
        <f t="shared" si="5"/>
        <v>111763.783</v>
      </c>
      <c r="O91" s="32"/>
      <c r="P91" s="33"/>
      <c r="Q91" s="33"/>
      <c r="R91" s="33"/>
      <c r="S91" s="34"/>
      <c r="T91" s="12"/>
      <c r="U91" s="12"/>
      <c r="V91" s="12"/>
    </row>
    <row r="92" spans="1:22">
      <c r="A92" s="25">
        <v>36403</v>
      </c>
      <c r="B92" s="28">
        <f>'[2]monetary aggregates'!C180</f>
        <v>13036.1</v>
      </c>
      <c r="C92" s="28">
        <f>'[2]monetary aggregates'!E180</f>
        <v>17555.874</v>
      </c>
      <c r="D92" s="37">
        <f t="shared" si="6"/>
        <v>30591.974000000002</v>
      </c>
      <c r="E92" s="26">
        <f>'[2]monetary aggregates'!H180</f>
        <v>41434.9</v>
      </c>
      <c r="F92" s="26">
        <f>'[2]monetary aggregates'!I180</f>
        <v>17741.900000000001</v>
      </c>
      <c r="G92" s="37">
        <f t="shared" si="7"/>
        <v>89768.774000000005</v>
      </c>
      <c r="H92" s="26">
        <f>'[3]Commercial banks'!AU83</f>
        <v>5239.7510000000002</v>
      </c>
      <c r="I92" s="26">
        <f>'[3]Commercial banks'!AX83</f>
        <v>15359.674000000001</v>
      </c>
      <c r="J92" s="26">
        <f>'[3]Commercial banks'!BA83</f>
        <v>6690.3680000000004</v>
      </c>
      <c r="K92" s="53">
        <f t="shared" si="4"/>
        <v>27289.793000000005</v>
      </c>
      <c r="L92" s="38">
        <f t="shared" si="3"/>
        <v>35831.725000000006</v>
      </c>
      <c r="M92" s="38">
        <f t="shared" si="5"/>
        <v>117058.56700000001</v>
      </c>
      <c r="O92" s="32"/>
      <c r="P92" s="33"/>
      <c r="Q92" s="33"/>
      <c r="R92" s="33"/>
      <c r="S92" s="34"/>
      <c r="T92" s="12"/>
      <c r="U92" s="12"/>
      <c r="V92" s="12"/>
    </row>
    <row r="93" spans="1:22">
      <c r="A93" s="25">
        <v>36433</v>
      </c>
      <c r="B93" s="28">
        <f>'[2]monetary aggregates'!C181</f>
        <v>12672.8</v>
      </c>
      <c r="C93" s="28">
        <f>'[2]monetary aggregates'!E181</f>
        <v>18208.506999999998</v>
      </c>
      <c r="D93" s="37">
        <f t="shared" si="6"/>
        <v>30881.306999999997</v>
      </c>
      <c r="E93" s="26">
        <f>'[2]monetary aggregates'!H181</f>
        <v>41511</v>
      </c>
      <c r="F93" s="26">
        <f>'[2]monetary aggregates'!I181</f>
        <v>17788.7</v>
      </c>
      <c r="G93" s="37">
        <f t="shared" si="7"/>
        <v>90181.006999999998</v>
      </c>
      <c r="H93" s="26">
        <f>'[3]Commercial banks'!AU84</f>
        <v>4809.3819999999996</v>
      </c>
      <c r="I93" s="26">
        <f>'[3]Commercial banks'!AX84</f>
        <v>15299.65</v>
      </c>
      <c r="J93" s="26">
        <f>'[3]Commercial banks'!BA84</f>
        <v>7027.027</v>
      </c>
      <c r="K93" s="53">
        <f t="shared" si="4"/>
        <v>27136.059000000001</v>
      </c>
      <c r="L93" s="38">
        <f t="shared" si="3"/>
        <v>35690.688999999998</v>
      </c>
      <c r="M93" s="38">
        <f t="shared" si="5"/>
        <v>117317.06599999999</v>
      </c>
      <c r="O93" s="32"/>
      <c r="P93" s="33"/>
      <c r="Q93" s="33"/>
      <c r="R93" s="33"/>
      <c r="S93" s="34"/>
      <c r="T93" s="12"/>
      <c r="U93" s="12"/>
      <c r="V93" s="12"/>
    </row>
    <row r="94" spans="1:22">
      <c r="A94" s="25">
        <v>36464</v>
      </c>
      <c r="B94" s="28">
        <f>'[2]monetary aggregates'!C182</f>
        <v>13546.4</v>
      </c>
      <c r="C94" s="28">
        <f>'[2]monetary aggregates'!E182</f>
        <v>20311.243000000002</v>
      </c>
      <c r="D94" s="37">
        <f t="shared" si="6"/>
        <v>33857.643000000004</v>
      </c>
      <c r="E94" s="26">
        <f>'[2]monetary aggregates'!H182</f>
        <v>42230.8</v>
      </c>
      <c r="F94" s="26">
        <f>'[2]monetary aggregates'!I182</f>
        <v>17386</v>
      </c>
      <c r="G94" s="37">
        <f t="shared" si="7"/>
        <v>93474.442999999999</v>
      </c>
      <c r="H94" s="26">
        <f>'[3]Commercial banks'!AU85</f>
        <v>5126.2510000000002</v>
      </c>
      <c r="I94" s="26">
        <f>'[3]Commercial banks'!AX85</f>
        <v>14996.368</v>
      </c>
      <c r="J94" s="26">
        <f>'[3]Commercial banks'!BA85</f>
        <v>6877.9620000000004</v>
      </c>
      <c r="K94" s="53">
        <f t="shared" si="4"/>
        <v>27000.580999999998</v>
      </c>
      <c r="L94" s="38">
        <f t="shared" si="3"/>
        <v>38983.894</v>
      </c>
      <c r="M94" s="38">
        <f t="shared" si="5"/>
        <v>120475.024</v>
      </c>
      <c r="O94" s="32"/>
      <c r="P94" s="33"/>
      <c r="Q94" s="33"/>
      <c r="R94" s="33"/>
      <c r="S94" s="34"/>
      <c r="T94" s="12"/>
      <c r="U94" s="12"/>
      <c r="V94" s="12"/>
    </row>
    <row r="95" spans="1:22">
      <c r="A95" s="25">
        <v>36494</v>
      </c>
      <c r="B95" s="28">
        <f>'[2]monetary aggregates'!C183</f>
        <v>13572.8</v>
      </c>
      <c r="C95" s="28">
        <f>'[2]monetary aggregates'!E183</f>
        <v>17942.409</v>
      </c>
      <c r="D95" s="37">
        <f t="shared" si="6"/>
        <v>31515.208999999999</v>
      </c>
      <c r="E95" s="26">
        <f>'[2]monetary aggregates'!H183</f>
        <v>42385.9</v>
      </c>
      <c r="F95" s="26">
        <f>'[2]monetary aggregates'!I183</f>
        <v>18099.5</v>
      </c>
      <c r="G95" s="37">
        <f t="shared" si="7"/>
        <v>92000.608999999997</v>
      </c>
      <c r="H95" s="26">
        <f>'[3]Commercial banks'!AU86</f>
        <v>4828.3109999999997</v>
      </c>
      <c r="I95" s="26">
        <f>'[3]Commercial banks'!AX86</f>
        <v>15265.203</v>
      </c>
      <c r="J95" s="26">
        <f>'[3]Commercial banks'!BA86</f>
        <v>6334.1289999999999</v>
      </c>
      <c r="K95" s="53">
        <f t="shared" si="4"/>
        <v>26427.643</v>
      </c>
      <c r="L95" s="38">
        <f t="shared" si="3"/>
        <v>36343.519999999997</v>
      </c>
      <c r="M95" s="38">
        <f t="shared" si="5"/>
        <v>118428.25199999999</v>
      </c>
      <c r="O95" s="32"/>
      <c r="P95" s="33"/>
      <c r="Q95" s="33"/>
      <c r="R95" s="33"/>
      <c r="S95" s="34"/>
      <c r="T95" s="12"/>
      <c r="U95" s="12"/>
      <c r="V95" s="12"/>
    </row>
    <row r="96" spans="1:22">
      <c r="A96" s="25">
        <v>36525</v>
      </c>
      <c r="B96" s="28">
        <f>'[2]monetary aggregates'!C184</f>
        <v>17809.967000000001</v>
      </c>
      <c r="C96" s="28">
        <f>'[2]monetary aggregates'!E184</f>
        <v>15569.075000000001</v>
      </c>
      <c r="D96" s="37">
        <f t="shared" si="6"/>
        <v>33379.042000000001</v>
      </c>
      <c r="E96" s="26">
        <f>'[2]monetary aggregates'!H184</f>
        <v>42224.9</v>
      </c>
      <c r="F96" s="26">
        <f>'[2]monetary aggregates'!I184</f>
        <v>17907.400000000001</v>
      </c>
      <c r="G96" s="37">
        <f t="shared" si="7"/>
        <v>93511.342000000004</v>
      </c>
      <c r="H96" s="26">
        <f>'[3]Commercial banks'!AU87</f>
        <v>5690.1530000000002</v>
      </c>
      <c r="I96" s="26">
        <f>'[3]Commercial banks'!AX87</f>
        <v>15694.924000000001</v>
      </c>
      <c r="J96" s="26">
        <f>'[3]Commercial banks'!BA87</f>
        <v>5856.9610000000002</v>
      </c>
      <c r="K96" s="53">
        <f t="shared" si="4"/>
        <v>27242.038</v>
      </c>
      <c r="L96" s="38">
        <f t="shared" si="3"/>
        <v>39069.195</v>
      </c>
      <c r="M96" s="38">
        <f t="shared" si="5"/>
        <v>120753.38</v>
      </c>
      <c r="O96" s="32"/>
      <c r="P96" s="33"/>
      <c r="Q96" s="33"/>
      <c r="R96" s="33"/>
      <c r="S96" s="34"/>
      <c r="T96" s="12"/>
      <c r="U96" s="12"/>
      <c r="V96" s="12"/>
    </row>
    <row r="97" spans="1:22">
      <c r="A97" s="25">
        <v>36556</v>
      </c>
      <c r="B97" s="28">
        <f>'[2]monetary aggregates'!C185</f>
        <v>14169.061</v>
      </c>
      <c r="C97" s="28">
        <f>'[2]monetary aggregates'!E185</f>
        <v>17563.396000000001</v>
      </c>
      <c r="D97" s="37">
        <f t="shared" si="6"/>
        <v>31732.457000000002</v>
      </c>
      <c r="E97" s="26">
        <f>'[2]monetary aggregates'!H185</f>
        <v>42956.800000000003</v>
      </c>
      <c r="F97" s="26">
        <f>'[2]monetary aggregates'!I185</f>
        <v>18449.922999999999</v>
      </c>
      <c r="G97" s="37">
        <f t="shared" si="7"/>
        <v>93139.180000000008</v>
      </c>
      <c r="H97" s="26">
        <f>'[3]Commercial banks'!AU88</f>
        <v>6423.2839999999997</v>
      </c>
      <c r="I97" s="26">
        <f>'[3]Commercial banks'!AX88</f>
        <v>16350.571</v>
      </c>
      <c r="J97" s="26">
        <f>'[3]Commercial banks'!BA88</f>
        <v>6159.4009999999998</v>
      </c>
      <c r="K97" s="53">
        <f t="shared" si="4"/>
        <v>28933.256000000001</v>
      </c>
      <c r="L97" s="38">
        <f t="shared" si="3"/>
        <v>38155.741000000002</v>
      </c>
      <c r="M97" s="38">
        <f t="shared" si="5"/>
        <v>122072.43600000002</v>
      </c>
      <c r="O97" s="32"/>
      <c r="P97" s="33"/>
      <c r="Q97" s="33"/>
      <c r="R97" s="33"/>
      <c r="S97" s="34"/>
      <c r="T97" s="12"/>
      <c r="U97" s="12"/>
      <c r="V97" s="12"/>
    </row>
    <row r="98" spans="1:22">
      <c r="A98" s="25">
        <v>36585</v>
      </c>
      <c r="B98" s="28">
        <f>'[2]monetary aggregates'!C186</f>
        <v>13780</v>
      </c>
      <c r="C98" s="28">
        <f>'[2]monetary aggregates'!E186</f>
        <v>16748.263999999999</v>
      </c>
      <c r="D98" s="37">
        <f t="shared" si="6"/>
        <v>30528.263999999999</v>
      </c>
      <c r="E98" s="26">
        <f>'[2]monetary aggregates'!H186</f>
        <v>42984.3</v>
      </c>
      <c r="F98" s="26">
        <f>'[2]monetary aggregates'!I186</f>
        <v>18051</v>
      </c>
      <c r="G98" s="37">
        <f t="shared" si="7"/>
        <v>91563.563999999998</v>
      </c>
      <c r="H98" s="26">
        <f>'[3]Commercial banks'!AU89</f>
        <v>6604.0829999999996</v>
      </c>
      <c r="I98" s="26">
        <f>'[3]Commercial banks'!AX89</f>
        <v>17077.135999999999</v>
      </c>
      <c r="J98" s="26">
        <f>'[3]Commercial banks'!BA89</f>
        <v>7012.4539999999997</v>
      </c>
      <c r="K98" s="53">
        <f t="shared" si="4"/>
        <v>30693.672999999995</v>
      </c>
      <c r="L98" s="38">
        <f t="shared" si="3"/>
        <v>37132.347000000002</v>
      </c>
      <c r="M98" s="38">
        <f t="shared" si="5"/>
        <v>122257.23699999999</v>
      </c>
      <c r="O98" s="32"/>
      <c r="P98" s="33"/>
      <c r="Q98" s="33"/>
      <c r="R98" s="33"/>
      <c r="S98" s="34"/>
      <c r="T98" s="12"/>
      <c r="U98" s="12"/>
      <c r="V98" s="12"/>
    </row>
    <row r="99" spans="1:22">
      <c r="A99" s="25">
        <v>36616</v>
      </c>
      <c r="B99" s="28">
        <f>'[2]monetary aggregates'!C187</f>
        <v>14094.898000000001</v>
      </c>
      <c r="C99" s="28">
        <f>'[2]monetary aggregates'!E187</f>
        <v>17569.767</v>
      </c>
      <c r="D99" s="37">
        <f t="shared" si="6"/>
        <v>31664.665000000001</v>
      </c>
      <c r="E99" s="26">
        <f>'[2]monetary aggregates'!H187</f>
        <v>43301.989000000001</v>
      </c>
      <c r="F99" s="26">
        <f>'[2]monetary aggregates'!I187</f>
        <v>17876.992999999999</v>
      </c>
      <c r="G99" s="37">
        <f t="shared" si="7"/>
        <v>92843.647000000012</v>
      </c>
      <c r="H99" s="26">
        <f>'[3]Commercial banks'!AU90</f>
        <v>5624.6040000000003</v>
      </c>
      <c r="I99" s="26">
        <f>'[3]Commercial banks'!AX90</f>
        <v>17051.611000000001</v>
      </c>
      <c r="J99" s="26">
        <f>'[3]Commercial banks'!BA90</f>
        <v>7363.3890000000001</v>
      </c>
      <c r="K99" s="53">
        <f t="shared" si="4"/>
        <v>30039.603999999999</v>
      </c>
      <c r="L99" s="38">
        <f t="shared" si="3"/>
        <v>37289.269</v>
      </c>
      <c r="M99" s="38">
        <f t="shared" si="5"/>
        <v>122883.25100000002</v>
      </c>
      <c r="O99" s="32"/>
      <c r="P99" s="33"/>
      <c r="Q99" s="33"/>
      <c r="R99" s="33"/>
      <c r="S99" s="34"/>
      <c r="T99" s="12"/>
      <c r="U99" s="12"/>
      <c r="V99" s="12"/>
    </row>
    <row r="100" spans="1:22">
      <c r="A100" s="25">
        <v>36646</v>
      </c>
      <c r="B100" s="28">
        <f>'[2]monetary aggregates'!C188</f>
        <v>14656.46</v>
      </c>
      <c r="C100" s="28">
        <f>'[2]monetary aggregates'!E188</f>
        <v>16348.239</v>
      </c>
      <c r="D100" s="37">
        <f t="shared" si="6"/>
        <v>31004.699000000001</v>
      </c>
      <c r="E100" s="26">
        <f>'[2]monetary aggregates'!H188</f>
        <v>45079.6</v>
      </c>
      <c r="F100" s="26">
        <f>'[2]monetary aggregates'!I188</f>
        <v>18521.105</v>
      </c>
      <c r="G100" s="37">
        <f t="shared" si="7"/>
        <v>94605.403999999995</v>
      </c>
      <c r="H100" s="26">
        <f>'[3]Commercial banks'!AU91</f>
        <v>5932.232</v>
      </c>
      <c r="I100" s="26">
        <f>'[3]Commercial banks'!AX91</f>
        <v>16869.330000000002</v>
      </c>
      <c r="J100" s="26">
        <f>'[3]Commercial banks'!BA91</f>
        <v>6938.6049999999996</v>
      </c>
      <c r="K100" s="53">
        <f t="shared" si="4"/>
        <v>29740.167000000001</v>
      </c>
      <c r="L100" s="38">
        <f t="shared" si="3"/>
        <v>36936.930999999997</v>
      </c>
      <c r="M100" s="38">
        <f t="shared" si="5"/>
        <v>124345.571</v>
      </c>
      <c r="O100" s="32"/>
      <c r="P100" s="33"/>
      <c r="Q100" s="33"/>
      <c r="R100" s="33"/>
      <c r="S100" s="34"/>
      <c r="T100" s="12"/>
      <c r="U100" s="12"/>
      <c r="V100" s="12"/>
    </row>
    <row r="101" spans="1:22">
      <c r="A101" s="25">
        <v>36677</v>
      </c>
      <c r="B101" s="28">
        <f>'[2]monetary aggregates'!C189</f>
        <v>13979.615</v>
      </c>
      <c r="C101" s="28">
        <f>'[2]monetary aggregates'!E189</f>
        <v>16120.49</v>
      </c>
      <c r="D101" s="37">
        <f t="shared" si="6"/>
        <v>30100.105</v>
      </c>
      <c r="E101" s="26">
        <f>'[2]monetary aggregates'!H189</f>
        <v>44766.082000000002</v>
      </c>
      <c r="F101" s="26">
        <f>'[2]monetary aggregates'!I189</f>
        <v>18897.239000000001</v>
      </c>
      <c r="G101" s="37">
        <f t="shared" si="7"/>
        <v>93763.426000000007</v>
      </c>
      <c r="H101" s="26">
        <f>'[3]Commercial banks'!AU92</f>
        <v>5756.2139999999999</v>
      </c>
      <c r="I101" s="26">
        <f>'[3]Commercial banks'!AX92</f>
        <v>16692.618999999999</v>
      </c>
      <c r="J101" s="26">
        <f>'[3]Commercial banks'!BA92</f>
        <v>7245.902</v>
      </c>
      <c r="K101" s="53">
        <f t="shared" si="4"/>
        <v>29694.735000000001</v>
      </c>
      <c r="L101" s="38">
        <f t="shared" si="3"/>
        <v>35856.319000000003</v>
      </c>
      <c r="M101" s="38">
        <f t="shared" si="5"/>
        <v>123458.16100000001</v>
      </c>
      <c r="O101" s="32"/>
      <c r="P101" s="33"/>
      <c r="Q101" s="33"/>
      <c r="R101" s="33"/>
      <c r="S101" s="34"/>
      <c r="T101" s="12"/>
      <c r="U101" s="12"/>
      <c r="V101" s="12"/>
    </row>
    <row r="102" spans="1:22">
      <c r="A102" s="25">
        <v>36707</v>
      </c>
      <c r="B102" s="28">
        <f>'[2]monetary aggregates'!C190</f>
        <v>14375.938</v>
      </c>
      <c r="C102" s="28">
        <f>'[2]monetary aggregates'!E190</f>
        <v>17641.296000000002</v>
      </c>
      <c r="D102" s="37">
        <f t="shared" si="6"/>
        <v>32017.234000000004</v>
      </c>
      <c r="E102" s="26">
        <f>'[2]monetary aggregates'!H190</f>
        <v>45253.125</v>
      </c>
      <c r="F102" s="26">
        <f>'[2]monetary aggregates'!I190</f>
        <v>18696.128000000001</v>
      </c>
      <c r="G102" s="37">
        <f t="shared" si="7"/>
        <v>95966.486999999994</v>
      </c>
      <c r="H102" s="26">
        <f>'[3]Commercial banks'!AU93</f>
        <v>5720.5079999999998</v>
      </c>
      <c r="I102" s="26">
        <f>'[3]Commercial banks'!AX93</f>
        <v>17081.153999999999</v>
      </c>
      <c r="J102" s="26">
        <f>'[3]Commercial banks'!BA93</f>
        <v>6730.2269999999999</v>
      </c>
      <c r="K102" s="53">
        <f t="shared" si="4"/>
        <v>29531.888999999996</v>
      </c>
      <c r="L102" s="38">
        <f t="shared" si="3"/>
        <v>37737.742000000006</v>
      </c>
      <c r="M102" s="38">
        <f t="shared" si="5"/>
        <v>125498.37599999999</v>
      </c>
      <c r="O102" s="32"/>
      <c r="P102" s="33"/>
      <c r="Q102" s="33"/>
      <c r="R102" s="33"/>
      <c r="S102" s="34"/>
      <c r="T102" s="12"/>
      <c r="U102" s="12"/>
      <c r="V102" s="12"/>
    </row>
    <row r="103" spans="1:22">
      <c r="A103" s="25">
        <v>36738</v>
      </c>
      <c r="B103" s="28">
        <f>'[2]monetary aggregates'!C191</f>
        <v>14297.53</v>
      </c>
      <c r="C103" s="28">
        <f>'[2]monetary aggregates'!E191</f>
        <v>16753.635999999999</v>
      </c>
      <c r="D103" s="37">
        <f t="shared" si="6"/>
        <v>31051.165999999997</v>
      </c>
      <c r="E103" s="26">
        <f>'[2]monetary aggregates'!H191</f>
        <v>45268.375</v>
      </c>
      <c r="F103" s="26">
        <f>'[2]monetary aggregates'!I191</f>
        <v>18832.919999999998</v>
      </c>
      <c r="G103" s="37">
        <f t="shared" si="7"/>
        <v>95152.460999999996</v>
      </c>
      <c r="H103" s="26">
        <f>'[3]Commercial banks'!AU94</f>
        <v>5374.8909999999996</v>
      </c>
      <c r="I103" s="26">
        <f>'[3]Commercial banks'!AX94</f>
        <v>17354.991000000002</v>
      </c>
      <c r="J103" s="26">
        <f>'[3]Commercial banks'!BA94</f>
        <v>7047.2060000000001</v>
      </c>
      <c r="K103" s="53">
        <f t="shared" si="4"/>
        <v>29777.088000000003</v>
      </c>
      <c r="L103" s="38">
        <f t="shared" si="3"/>
        <v>36426.057000000001</v>
      </c>
      <c r="M103" s="38">
        <f t="shared" si="5"/>
        <v>124929.549</v>
      </c>
      <c r="O103" s="32"/>
      <c r="P103" s="33"/>
      <c r="Q103" s="33"/>
      <c r="R103" s="33"/>
      <c r="S103" s="34"/>
      <c r="T103" s="12"/>
      <c r="U103" s="12"/>
      <c r="V103" s="12"/>
    </row>
    <row r="104" spans="1:22">
      <c r="A104" s="25">
        <v>36769</v>
      </c>
      <c r="B104" s="28">
        <f>'[2]monetary aggregates'!C192</f>
        <v>14217.793</v>
      </c>
      <c r="C104" s="28">
        <f>'[2]monetary aggregates'!E192</f>
        <v>16586.338</v>
      </c>
      <c r="D104" s="37">
        <f t="shared" si="6"/>
        <v>30804.131000000001</v>
      </c>
      <c r="E104" s="26">
        <f>'[2]monetary aggregates'!H192</f>
        <v>45242.36</v>
      </c>
      <c r="F104" s="26">
        <f>'[2]monetary aggregates'!I192</f>
        <v>18901.29</v>
      </c>
      <c r="G104" s="37">
        <f t="shared" si="7"/>
        <v>94947.781000000017</v>
      </c>
      <c r="H104" s="26">
        <f>'[3]Commercial banks'!AU95</f>
        <v>5625.5720000000001</v>
      </c>
      <c r="I104" s="26">
        <f>'[3]Commercial banks'!AX95</f>
        <v>17933.963</v>
      </c>
      <c r="J104" s="26">
        <f>'[3]Commercial banks'!BA95</f>
        <v>7234.6949999999997</v>
      </c>
      <c r="K104" s="53">
        <f t="shared" si="4"/>
        <v>30794.23</v>
      </c>
      <c r="L104" s="38">
        <f t="shared" si="3"/>
        <v>36429.703000000001</v>
      </c>
      <c r="M104" s="38">
        <f t="shared" si="5"/>
        <v>125742.01100000001</v>
      </c>
      <c r="O104" s="32"/>
      <c r="P104" s="33"/>
      <c r="Q104" s="33"/>
      <c r="R104" s="33"/>
      <c r="S104" s="34"/>
      <c r="T104" s="12"/>
      <c r="U104" s="12"/>
      <c r="V104" s="12"/>
    </row>
    <row r="105" spans="1:22">
      <c r="A105" s="25">
        <v>36799</v>
      </c>
      <c r="B105" s="28">
        <f>'[2]monetary aggregates'!C193</f>
        <v>14583.433000000001</v>
      </c>
      <c r="C105" s="28">
        <f>'[2]monetary aggregates'!E193</f>
        <v>15943.503000000001</v>
      </c>
      <c r="D105" s="37">
        <f t="shared" si="6"/>
        <v>30526.936000000002</v>
      </c>
      <c r="E105" s="26">
        <f>'[2]monetary aggregates'!H193</f>
        <v>45601.074999999997</v>
      </c>
      <c r="F105" s="26">
        <f>'[2]monetary aggregates'!I193</f>
        <v>20291.022000000001</v>
      </c>
      <c r="G105" s="37">
        <f t="shared" si="7"/>
        <v>96419.032999999996</v>
      </c>
      <c r="H105" s="26">
        <f>'[3]Commercial banks'!AU96</f>
        <v>5370.96</v>
      </c>
      <c r="I105" s="26">
        <f>'[3]Commercial banks'!AX96</f>
        <v>18323.635999999999</v>
      </c>
      <c r="J105" s="26">
        <f>'[3]Commercial banks'!BA96</f>
        <v>7953.4740000000002</v>
      </c>
      <c r="K105" s="53">
        <f t="shared" si="4"/>
        <v>31648.07</v>
      </c>
      <c r="L105" s="38">
        <f t="shared" si="3"/>
        <v>35897.896000000001</v>
      </c>
      <c r="M105" s="38">
        <f t="shared" si="5"/>
        <v>128067.103</v>
      </c>
      <c r="O105" s="32"/>
      <c r="P105" s="33"/>
      <c r="Q105" s="33"/>
      <c r="R105" s="33"/>
      <c r="S105" s="34"/>
      <c r="T105" s="12"/>
      <c r="U105" s="12"/>
      <c r="V105" s="12"/>
    </row>
    <row r="106" spans="1:22">
      <c r="A106" s="25">
        <v>36830</v>
      </c>
      <c r="B106" s="28">
        <f>'[2]monetary aggregates'!C194</f>
        <v>14089.26</v>
      </c>
      <c r="C106" s="28">
        <f>'[2]monetary aggregates'!E194</f>
        <v>16421.082000000002</v>
      </c>
      <c r="D106" s="37">
        <f t="shared" si="6"/>
        <v>30510.342000000004</v>
      </c>
      <c r="E106" s="26">
        <f>'[2]monetary aggregates'!H194</f>
        <v>46446.546000000002</v>
      </c>
      <c r="F106" s="26">
        <f>'[2]monetary aggregates'!I194</f>
        <v>19669.316999999999</v>
      </c>
      <c r="G106" s="37">
        <f t="shared" si="7"/>
        <v>96626.205000000002</v>
      </c>
      <c r="H106" s="26">
        <f>'[3]Commercial banks'!AU97</f>
        <v>4205.2470000000003</v>
      </c>
      <c r="I106" s="26">
        <f>'[3]Commercial banks'!AX97</f>
        <v>18725.309000000001</v>
      </c>
      <c r="J106" s="26">
        <f>'[3]Commercial banks'!BA97</f>
        <v>8927.7479999999996</v>
      </c>
      <c r="K106" s="53">
        <f t="shared" si="4"/>
        <v>31858.304</v>
      </c>
      <c r="L106" s="38">
        <f t="shared" si="3"/>
        <v>34715.589000000007</v>
      </c>
      <c r="M106" s="38">
        <f t="shared" si="5"/>
        <v>128484.50900000001</v>
      </c>
      <c r="O106" s="32"/>
      <c r="P106" s="33"/>
      <c r="Q106" s="33"/>
      <c r="R106" s="33"/>
      <c r="S106" s="34"/>
      <c r="T106" s="12"/>
      <c r="U106" s="12"/>
      <c r="V106" s="12"/>
    </row>
    <row r="107" spans="1:22">
      <c r="A107" s="25">
        <v>36860</v>
      </c>
      <c r="B107" s="28">
        <f>'[2]monetary aggregates'!C195</f>
        <v>14264.815999999999</v>
      </c>
      <c r="C107" s="28">
        <f>'[2]monetary aggregates'!E195</f>
        <v>16493.232</v>
      </c>
      <c r="D107" s="37">
        <f t="shared" si="6"/>
        <v>30758.047999999999</v>
      </c>
      <c r="E107" s="26">
        <f>'[2]monetary aggregates'!H195</f>
        <v>46860.815000000002</v>
      </c>
      <c r="F107" s="26">
        <f>'[2]monetary aggregates'!I195</f>
        <v>20128.913</v>
      </c>
      <c r="G107" s="37">
        <f t="shared" si="7"/>
        <v>97747.775999999998</v>
      </c>
      <c r="H107" s="26">
        <f>'[3]Commercial banks'!AU98</f>
        <v>4675.8149999999996</v>
      </c>
      <c r="I107" s="26">
        <f>'[3]Commercial banks'!AX98</f>
        <v>18514.468000000001</v>
      </c>
      <c r="J107" s="26">
        <f>'[3]Commercial banks'!BA98</f>
        <v>8917.0380000000005</v>
      </c>
      <c r="K107" s="53">
        <f t="shared" si="4"/>
        <v>32107.321</v>
      </c>
      <c r="L107" s="38">
        <f t="shared" si="3"/>
        <v>35433.862999999998</v>
      </c>
      <c r="M107" s="38">
        <f t="shared" si="5"/>
        <v>129855.09699999999</v>
      </c>
      <c r="O107" s="32"/>
      <c r="P107" s="33"/>
      <c r="Q107" s="33"/>
      <c r="R107" s="33"/>
      <c r="S107" s="34"/>
      <c r="T107" s="12"/>
      <c r="U107" s="12"/>
      <c r="V107" s="12"/>
    </row>
    <row r="108" spans="1:22">
      <c r="A108" s="25">
        <v>36891</v>
      </c>
      <c r="B108" s="28">
        <f>'[2]monetary aggregates'!C196</f>
        <v>17583.633999999998</v>
      </c>
      <c r="C108" s="28">
        <f>'[2]monetary aggregates'!E196</f>
        <v>16247.669999999998</v>
      </c>
      <c r="D108" s="37">
        <f t="shared" si="6"/>
        <v>33831.303999999996</v>
      </c>
      <c r="E108" s="26">
        <f>'[2]monetary aggregates'!H196</f>
        <v>46906.953999999998</v>
      </c>
      <c r="F108" s="26">
        <f>'[2]monetary aggregates'!I196</f>
        <v>20008.079000000002</v>
      </c>
      <c r="G108" s="37">
        <f t="shared" si="7"/>
        <v>100746.337</v>
      </c>
      <c r="H108" s="26">
        <f>'[3]Commercial banks'!AU99</f>
        <v>4280.1469999999999</v>
      </c>
      <c r="I108" s="26">
        <f>'[3]Commercial banks'!AX99</f>
        <v>18634.366000000002</v>
      </c>
      <c r="J108" s="26">
        <f>'[3]Commercial banks'!BA99</f>
        <v>9336.9850000000006</v>
      </c>
      <c r="K108" s="53">
        <f t="shared" si="4"/>
        <v>32251.498000000003</v>
      </c>
      <c r="L108" s="38">
        <f t="shared" si="3"/>
        <v>38111.450999999994</v>
      </c>
      <c r="M108" s="38">
        <f t="shared" si="5"/>
        <v>132997.83499999999</v>
      </c>
      <c r="O108" s="32"/>
      <c r="P108" s="33"/>
      <c r="Q108" s="33"/>
      <c r="R108" s="33"/>
      <c r="S108" s="34"/>
      <c r="T108" s="12"/>
      <c r="U108" s="12"/>
      <c r="V108" s="12"/>
    </row>
    <row r="109" spans="1:22">
      <c r="A109" s="25">
        <v>36922</v>
      </c>
      <c r="B109" s="28">
        <f>'[2]monetary aggregates'!C197</f>
        <v>15138.594000000001</v>
      </c>
      <c r="C109" s="28">
        <f>'[2]monetary aggregates'!E197</f>
        <v>17129.838</v>
      </c>
      <c r="D109" s="37">
        <f t="shared" si="6"/>
        <v>32268.432000000001</v>
      </c>
      <c r="E109" s="26">
        <f>'[2]monetary aggregates'!H197</f>
        <v>46959.398000000001</v>
      </c>
      <c r="F109" s="26">
        <f>'[2]monetary aggregates'!I197</f>
        <v>20141.841</v>
      </c>
      <c r="G109" s="37">
        <f t="shared" si="7"/>
        <v>99369.671000000002</v>
      </c>
      <c r="H109" s="26">
        <f>'[3]Commercial banks'!AU100</f>
        <v>4981.9939999999997</v>
      </c>
      <c r="I109" s="26">
        <f>'[3]Commercial banks'!AX100</f>
        <v>18916.266</v>
      </c>
      <c r="J109" s="26">
        <f>'[3]Commercial banks'!BA100</f>
        <v>9397.3610000000008</v>
      </c>
      <c r="K109" s="53">
        <f t="shared" si="4"/>
        <v>33295.620999999999</v>
      </c>
      <c r="L109" s="38">
        <f t="shared" si="3"/>
        <v>37250.425999999999</v>
      </c>
      <c r="M109" s="38">
        <f t="shared" si="5"/>
        <v>132665.29200000002</v>
      </c>
      <c r="O109" s="32"/>
      <c r="P109" s="33"/>
      <c r="Q109" s="33"/>
      <c r="R109" s="33"/>
      <c r="S109" s="34"/>
      <c r="T109" s="12"/>
      <c r="U109" s="12"/>
      <c r="V109" s="12"/>
    </row>
    <row r="110" spans="1:22">
      <c r="A110" s="25">
        <v>36950</v>
      </c>
      <c r="B110" s="28">
        <f>'[2]monetary aggregates'!C198</f>
        <v>15657.281999999999</v>
      </c>
      <c r="C110" s="28">
        <f>'[2]monetary aggregates'!E198</f>
        <v>16045.965</v>
      </c>
      <c r="D110" s="37">
        <f t="shared" si="6"/>
        <v>31703.246999999999</v>
      </c>
      <c r="E110" s="26">
        <f>'[2]monetary aggregates'!H198</f>
        <v>46844.357000000004</v>
      </c>
      <c r="F110" s="26">
        <f>'[2]monetary aggregates'!I198</f>
        <v>20983.681</v>
      </c>
      <c r="G110" s="37">
        <f t="shared" si="7"/>
        <v>99531.285000000003</v>
      </c>
      <c r="H110" s="26">
        <f>'[3]Commercial banks'!AU101</f>
        <v>4398.6499999999996</v>
      </c>
      <c r="I110" s="26">
        <f>'[3]Commercial banks'!AX101</f>
        <v>19304.562000000002</v>
      </c>
      <c r="J110" s="26">
        <f>'[3]Commercial banks'!BA101</f>
        <v>8738.02</v>
      </c>
      <c r="K110" s="53">
        <f t="shared" si="4"/>
        <v>32441.232</v>
      </c>
      <c r="L110" s="38">
        <f t="shared" si="3"/>
        <v>36101.896999999997</v>
      </c>
      <c r="M110" s="38">
        <f t="shared" si="5"/>
        <v>131972.51699999999</v>
      </c>
      <c r="O110" s="32"/>
      <c r="P110" s="33"/>
      <c r="Q110" s="33"/>
      <c r="R110" s="33"/>
      <c r="S110" s="34"/>
      <c r="T110" s="12"/>
      <c r="U110" s="12"/>
      <c r="V110" s="12"/>
    </row>
    <row r="111" spans="1:22">
      <c r="A111" s="25">
        <v>36981</v>
      </c>
      <c r="B111" s="28">
        <f>'[2]monetary aggregates'!C199</f>
        <v>15859.227000000001</v>
      </c>
      <c r="C111" s="28">
        <f>'[2]monetary aggregates'!E199</f>
        <v>16924.62</v>
      </c>
      <c r="D111" s="37">
        <f t="shared" si="6"/>
        <v>32783.847000000002</v>
      </c>
      <c r="E111" s="26">
        <f>'[2]monetary aggregates'!H199</f>
        <v>47324.45</v>
      </c>
      <c r="F111" s="26">
        <f>'[2]monetary aggregates'!I199</f>
        <v>20565.179</v>
      </c>
      <c r="G111" s="37">
        <f t="shared" si="7"/>
        <v>100673.476</v>
      </c>
      <c r="H111" s="26">
        <f>'[3]Commercial banks'!AU102</f>
        <v>4186.1419999999998</v>
      </c>
      <c r="I111" s="26">
        <f>'[3]Commercial banks'!AX102</f>
        <v>19989.807000000001</v>
      </c>
      <c r="J111" s="26">
        <f>'[3]Commercial banks'!BA102</f>
        <v>8941.1929999999993</v>
      </c>
      <c r="K111" s="53">
        <f t="shared" si="4"/>
        <v>33117.142</v>
      </c>
      <c r="L111" s="38">
        <f t="shared" si="3"/>
        <v>36969.989000000001</v>
      </c>
      <c r="M111" s="38">
        <f t="shared" si="5"/>
        <v>133790.61799999999</v>
      </c>
      <c r="O111" s="32"/>
      <c r="P111" s="33"/>
      <c r="Q111" s="33"/>
      <c r="R111" s="33"/>
      <c r="S111" s="34"/>
      <c r="T111" s="12"/>
      <c r="U111" s="12"/>
      <c r="V111" s="12"/>
    </row>
    <row r="112" spans="1:22">
      <c r="A112" s="25">
        <v>37011</v>
      </c>
      <c r="B112" s="28">
        <f>'[2]monetary aggregates'!C200</f>
        <v>15778.678999999998</v>
      </c>
      <c r="C112" s="28">
        <f>'[2]monetary aggregates'!E200</f>
        <v>16993.347999999998</v>
      </c>
      <c r="D112" s="37">
        <f t="shared" si="6"/>
        <v>32772.026999999995</v>
      </c>
      <c r="E112" s="26">
        <f>'[2]monetary aggregates'!H200</f>
        <v>48281.017</v>
      </c>
      <c r="F112" s="26">
        <f>'[2]monetary aggregates'!I200</f>
        <v>20164.129000000001</v>
      </c>
      <c r="G112" s="37">
        <f t="shared" si="7"/>
        <v>101217.173</v>
      </c>
      <c r="H112" s="26">
        <f>'[3]Commercial banks'!AU103</f>
        <v>4259.9089999999997</v>
      </c>
      <c r="I112" s="26">
        <f>'[3]Commercial banks'!AX103</f>
        <v>19629.111000000001</v>
      </c>
      <c r="J112" s="26">
        <f>'[3]Commercial banks'!BA103</f>
        <v>8774.0939999999991</v>
      </c>
      <c r="K112" s="53">
        <f t="shared" si="4"/>
        <v>32663.114000000001</v>
      </c>
      <c r="L112" s="38">
        <f t="shared" si="3"/>
        <v>37031.935999999994</v>
      </c>
      <c r="M112" s="38">
        <f t="shared" si="5"/>
        <v>133880.28700000001</v>
      </c>
      <c r="O112" s="32"/>
      <c r="P112" s="33"/>
      <c r="Q112" s="33"/>
      <c r="R112" s="33"/>
      <c r="S112" s="34"/>
      <c r="T112" s="12"/>
      <c r="U112" s="12"/>
      <c r="V112" s="12"/>
    </row>
    <row r="113" spans="1:22">
      <c r="A113" s="25">
        <v>37042</v>
      </c>
      <c r="B113" s="28">
        <f>'[2]monetary aggregates'!C201</f>
        <v>15368.225000000002</v>
      </c>
      <c r="C113" s="28">
        <f>'[2]monetary aggregates'!E201</f>
        <v>18262.172000000002</v>
      </c>
      <c r="D113" s="37">
        <f t="shared" si="6"/>
        <v>33630.397000000004</v>
      </c>
      <c r="E113" s="26">
        <f>'[2]monetary aggregates'!H201</f>
        <v>48573.766000000003</v>
      </c>
      <c r="F113" s="26">
        <f>'[2]monetary aggregates'!I201</f>
        <v>20919.169999999998</v>
      </c>
      <c r="G113" s="37">
        <f t="shared" si="7"/>
        <v>103123.333</v>
      </c>
      <c r="H113" s="26">
        <f>'[3]Commercial banks'!AU104</f>
        <v>4628.7299999999996</v>
      </c>
      <c r="I113" s="26">
        <f>'[3]Commercial banks'!AX104</f>
        <v>19771.488000000001</v>
      </c>
      <c r="J113" s="26">
        <f>'[3]Commercial banks'!BA104</f>
        <v>9079.7440000000006</v>
      </c>
      <c r="K113" s="53">
        <f t="shared" si="4"/>
        <v>33479.962</v>
      </c>
      <c r="L113" s="38">
        <f t="shared" si="3"/>
        <v>38259.127000000008</v>
      </c>
      <c r="M113" s="38">
        <f t="shared" si="5"/>
        <v>136603.29499999998</v>
      </c>
      <c r="O113" s="32"/>
      <c r="P113" s="33"/>
      <c r="Q113" s="33"/>
      <c r="R113" s="33"/>
      <c r="S113" s="34"/>
      <c r="T113" s="12"/>
      <c r="U113" s="12"/>
      <c r="V113" s="12"/>
    </row>
    <row r="114" spans="1:22">
      <c r="A114" s="25">
        <v>37072</v>
      </c>
      <c r="B114" s="28">
        <f>'[2]monetary aggregates'!C202</f>
        <v>15974.805</v>
      </c>
      <c r="C114" s="28">
        <f>'[2]monetary aggregates'!E202</f>
        <v>16976.045999999998</v>
      </c>
      <c r="D114" s="37">
        <f t="shared" si="6"/>
        <v>32950.850999999995</v>
      </c>
      <c r="E114" s="26">
        <f>'[2]monetary aggregates'!H202</f>
        <v>48846.434999999998</v>
      </c>
      <c r="F114" s="26">
        <f>'[2]monetary aggregates'!I202</f>
        <v>20204.97</v>
      </c>
      <c r="G114" s="37">
        <f t="shared" si="7"/>
        <v>102002.25599999999</v>
      </c>
      <c r="H114" s="26">
        <f>'[3]Commercial banks'!AU105</f>
        <v>5064.4930000000004</v>
      </c>
      <c r="I114" s="26">
        <f>'[3]Commercial banks'!AX105</f>
        <v>19342.054</v>
      </c>
      <c r="J114" s="26">
        <f>'[3]Commercial banks'!BA105</f>
        <v>9293.9339999999993</v>
      </c>
      <c r="K114" s="53">
        <f t="shared" si="4"/>
        <v>33700.481</v>
      </c>
      <c r="L114" s="38">
        <f t="shared" si="3"/>
        <v>38015.343999999997</v>
      </c>
      <c r="M114" s="38">
        <f t="shared" si="5"/>
        <v>135702.73699999999</v>
      </c>
      <c r="O114" s="32"/>
      <c r="P114" s="33"/>
      <c r="Q114" s="33"/>
      <c r="R114" s="33"/>
      <c r="S114" s="34"/>
      <c r="T114" s="12"/>
      <c r="U114" s="12"/>
      <c r="V114" s="12"/>
    </row>
    <row r="115" spans="1:22">
      <c r="A115" s="25">
        <v>37103</v>
      </c>
      <c r="B115" s="28">
        <f>'[2]monetary aggregates'!C203</f>
        <v>16110.48</v>
      </c>
      <c r="C115" s="28">
        <f>'[2]monetary aggregates'!E203</f>
        <v>19133.148999999998</v>
      </c>
      <c r="D115" s="37">
        <f t="shared" si="6"/>
        <v>35243.629000000001</v>
      </c>
      <c r="E115" s="26">
        <f>'[2]monetary aggregates'!H203</f>
        <v>48877.5</v>
      </c>
      <c r="F115" s="26">
        <f>'[2]monetary aggregates'!I203</f>
        <v>20233.440999999999</v>
      </c>
      <c r="G115" s="37">
        <f t="shared" si="7"/>
        <v>104354.57</v>
      </c>
      <c r="H115" s="26">
        <f>'[3]Commercial banks'!AU106</f>
        <v>5456.1390000000001</v>
      </c>
      <c r="I115" s="26">
        <f>'[3]Commercial banks'!AX106</f>
        <v>19485.955999999998</v>
      </c>
      <c r="J115" s="26">
        <f>'[3]Commercial banks'!BA106</f>
        <v>9081.1620000000003</v>
      </c>
      <c r="K115" s="53">
        <f t="shared" si="4"/>
        <v>34023.256999999998</v>
      </c>
      <c r="L115" s="38">
        <f t="shared" si="3"/>
        <v>40699.768000000004</v>
      </c>
      <c r="M115" s="38">
        <f t="shared" si="5"/>
        <v>138377.82699999999</v>
      </c>
      <c r="O115" s="32"/>
      <c r="P115" s="33"/>
      <c r="Q115" s="33"/>
      <c r="R115" s="33"/>
      <c r="S115" s="34"/>
      <c r="T115" s="12"/>
      <c r="U115" s="12"/>
      <c r="V115" s="12"/>
    </row>
    <row r="116" spans="1:22">
      <c r="A116" s="25">
        <v>37134</v>
      </c>
      <c r="B116" s="28">
        <f>'[2]monetary aggregates'!C204</f>
        <v>16304.695999999998</v>
      </c>
      <c r="C116" s="28">
        <f>'[2]monetary aggregates'!E204</f>
        <v>17773.400000000001</v>
      </c>
      <c r="D116" s="37">
        <f t="shared" si="6"/>
        <v>34078.095999999998</v>
      </c>
      <c r="E116" s="26">
        <f>'[2]monetary aggregates'!H204</f>
        <v>49322.470999999998</v>
      </c>
      <c r="F116" s="26">
        <f>'[2]monetary aggregates'!I204</f>
        <v>21135.05</v>
      </c>
      <c r="G116" s="37">
        <f t="shared" si="7"/>
        <v>104535.617</v>
      </c>
      <c r="H116" s="26">
        <f>'[3]Commercial banks'!AU107</f>
        <v>6037.7150000000001</v>
      </c>
      <c r="I116" s="26">
        <f>'[3]Commercial banks'!AX107</f>
        <v>19725.028999999999</v>
      </c>
      <c r="J116" s="26">
        <f>'[3]Commercial banks'!BA107</f>
        <v>9499.2610000000004</v>
      </c>
      <c r="K116" s="53">
        <f t="shared" si="4"/>
        <v>35262.004999999997</v>
      </c>
      <c r="L116" s="38">
        <f t="shared" si="3"/>
        <v>40115.811000000002</v>
      </c>
      <c r="M116" s="38">
        <f t="shared" si="5"/>
        <v>139797.622</v>
      </c>
      <c r="O116" s="32"/>
      <c r="P116" s="33"/>
      <c r="Q116" s="33"/>
      <c r="R116" s="33"/>
      <c r="S116" s="34"/>
      <c r="T116" s="12"/>
      <c r="U116" s="12"/>
      <c r="V116" s="12"/>
    </row>
    <row r="117" spans="1:22">
      <c r="A117" s="25">
        <v>37164</v>
      </c>
      <c r="B117" s="28">
        <f>'[2]monetary aggregates'!C205</f>
        <v>16146.028999999999</v>
      </c>
      <c r="C117" s="28">
        <f>'[2]monetary aggregates'!E205</f>
        <v>19547.909</v>
      </c>
      <c r="D117" s="37">
        <f t="shared" si="6"/>
        <v>35693.937999999995</v>
      </c>
      <c r="E117" s="26">
        <f>'[2]monetary aggregates'!H205</f>
        <v>49616.610999999997</v>
      </c>
      <c r="F117" s="26">
        <f>'[2]monetary aggregates'!I205</f>
        <v>20510.554</v>
      </c>
      <c r="G117" s="37">
        <f t="shared" si="7"/>
        <v>105821.103</v>
      </c>
      <c r="H117" s="26">
        <f>'[3]Commercial banks'!AU108</f>
        <v>5926.6390000000001</v>
      </c>
      <c r="I117" s="26">
        <f>'[3]Commercial banks'!AX108</f>
        <v>20359.330999999998</v>
      </c>
      <c r="J117" s="26">
        <f>'[3]Commercial banks'!BA108</f>
        <v>9475.5239999999994</v>
      </c>
      <c r="K117" s="53">
        <f t="shared" si="4"/>
        <v>35761.493999999999</v>
      </c>
      <c r="L117" s="38">
        <f t="shared" si="3"/>
        <v>41620.576999999997</v>
      </c>
      <c r="M117" s="38">
        <f t="shared" si="5"/>
        <v>141582.59700000001</v>
      </c>
      <c r="O117" s="32"/>
      <c r="P117" s="33"/>
      <c r="Q117" s="33"/>
      <c r="R117" s="33"/>
      <c r="S117" s="34"/>
      <c r="T117" s="12"/>
      <c r="U117" s="12"/>
      <c r="V117" s="12"/>
    </row>
    <row r="118" spans="1:22">
      <c r="A118" s="25">
        <v>37195</v>
      </c>
      <c r="B118" s="28">
        <f>'[2]monetary aggregates'!C206</f>
        <v>15832.998</v>
      </c>
      <c r="C118" s="28">
        <f>'[2]monetary aggregates'!E206</f>
        <v>18474.448</v>
      </c>
      <c r="D118" s="37">
        <f t="shared" si="6"/>
        <v>34307.445999999996</v>
      </c>
      <c r="E118" s="26">
        <f>'[2]monetary aggregates'!H206</f>
        <v>50471.790999999997</v>
      </c>
      <c r="F118" s="26">
        <f>'[2]monetary aggregates'!I206</f>
        <v>20276.713</v>
      </c>
      <c r="G118" s="37">
        <f t="shared" si="7"/>
        <v>105055.95</v>
      </c>
      <c r="H118" s="26">
        <f>'[3]Commercial banks'!AU109</f>
        <v>6640.2340000000004</v>
      </c>
      <c r="I118" s="26">
        <f>'[3]Commercial banks'!AX109</f>
        <v>22180.455000000002</v>
      </c>
      <c r="J118" s="26">
        <f>'[3]Commercial banks'!BA109</f>
        <v>8900.4069999999992</v>
      </c>
      <c r="K118" s="53">
        <f t="shared" si="4"/>
        <v>37721.096000000005</v>
      </c>
      <c r="L118" s="38">
        <f t="shared" si="3"/>
        <v>40947.679999999993</v>
      </c>
      <c r="M118" s="38">
        <f t="shared" si="5"/>
        <v>142777.046</v>
      </c>
      <c r="O118" s="32"/>
      <c r="P118" s="33"/>
      <c r="Q118" s="33"/>
      <c r="R118" s="33"/>
      <c r="S118" s="34"/>
      <c r="T118" s="12"/>
      <c r="U118" s="12"/>
      <c r="V118" s="12"/>
    </row>
    <row r="119" spans="1:22">
      <c r="A119" s="25">
        <v>37225</v>
      </c>
      <c r="B119" s="28">
        <f>'[2]monetary aggregates'!C207</f>
        <v>15698.166000000001</v>
      </c>
      <c r="C119" s="28">
        <f>'[2]monetary aggregates'!E207</f>
        <v>17624.677</v>
      </c>
      <c r="D119" s="37">
        <f t="shared" si="6"/>
        <v>33322.843000000001</v>
      </c>
      <c r="E119" s="26">
        <f>'[2]monetary aggregates'!H207</f>
        <v>50298.506999999998</v>
      </c>
      <c r="F119" s="26">
        <f>'[2]monetary aggregates'!I207</f>
        <v>19661.16</v>
      </c>
      <c r="G119" s="37">
        <f t="shared" si="7"/>
        <v>103282.51000000001</v>
      </c>
      <c r="H119" s="26">
        <f>'[3]Commercial banks'!AU110</f>
        <v>6515.97</v>
      </c>
      <c r="I119" s="26">
        <f>'[3]Commercial banks'!AX110</f>
        <v>21595.688999999998</v>
      </c>
      <c r="J119" s="26">
        <f>'[3]Commercial banks'!BA110</f>
        <v>8893.1209999999992</v>
      </c>
      <c r="K119" s="53">
        <f t="shared" si="4"/>
        <v>37004.78</v>
      </c>
      <c r="L119" s="38">
        <f t="shared" si="3"/>
        <v>39838.813000000002</v>
      </c>
      <c r="M119" s="38">
        <f t="shared" si="5"/>
        <v>140287.29</v>
      </c>
      <c r="O119" s="32"/>
      <c r="P119" s="33"/>
      <c r="Q119" s="33"/>
      <c r="R119" s="33"/>
      <c r="S119" s="34"/>
      <c r="T119" s="12"/>
      <c r="U119" s="12"/>
      <c r="V119" s="12"/>
    </row>
    <row r="120" spans="1:22">
      <c r="A120" s="25">
        <v>37256</v>
      </c>
      <c r="B120" s="28">
        <f>'[2]monetary aggregates'!C208</f>
        <v>18744.803</v>
      </c>
      <c r="C120" s="28">
        <f>'[2]monetary aggregates'!E208</f>
        <v>20219.666999999998</v>
      </c>
      <c r="D120" s="37">
        <f t="shared" si="6"/>
        <v>38964.47</v>
      </c>
      <c r="E120" s="26">
        <f>'[2]monetary aggregates'!H208</f>
        <v>50646.9</v>
      </c>
      <c r="F120" s="26">
        <f>'[2]monetary aggregates'!I208</f>
        <v>19807.953000000001</v>
      </c>
      <c r="G120" s="37">
        <f t="shared" si="7"/>
        <v>109419.323</v>
      </c>
      <c r="H120" s="26">
        <f>'[3]Commercial banks'!AU111</f>
        <v>6345.5429999999997</v>
      </c>
      <c r="I120" s="26">
        <f>'[3]Commercial banks'!AX111</f>
        <v>21448.342000000001</v>
      </c>
      <c r="J120" s="26">
        <f>'[3]Commercial banks'!BA111</f>
        <v>8848.52</v>
      </c>
      <c r="K120" s="53">
        <f t="shared" si="4"/>
        <v>36642.404999999999</v>
      </c>
      <c r="L120" s="38">
        <f t="shared" si="3"/>
        <v>45310.012999999999</v>
      </c>
      <c r="M120" s="38">
        <f t="shared" si="5"/>
        <v>146061.728</v>
      </c>
      <c r="O120" s="32"/>
      <c r="P120" s="33"/>
      <c r="Q120" s="33"/>
      <c r="R120" s="33"/>
      <c r="S120" s="34"/>
      <c r="T120" s="12"/>
      <c r="U120" s="12"/>
      <c r="V120" s="12"/>
    </row>
    <row r="121" spans="1:22">
      <c r="A121" s="25">
        <v>37287</v>
      </c>
      <c r="B121" s="28">
        <f>'[2]monetary aggregates'!C209</f>
        <v>16467.025999999998</v>
      </c>
      <c r="C121" s="28">
        <f>'[2]monetary aggregates'!E209</f>
        <v>19431.487000000001</v>
      </c>
      <c r="D121" s="37">
        <f t="shared" si="6"/>
        <v>35898.512999999999</v>
      </c>
      <c r="E121" s="26">
        <f>'[2]monetary aggregates'!H209</f>
        <v>50833.57</v>
      </c>
      <c r="F121" s="26">
        <f>'[2]monetary aggregates'!I209</f>
        <v>20289.647000000001</v>
      </c>
      <c r="G121" s="37">
        <f t="shared" si="7"/>
        <v>107021.73</v>
      </c>
      <c r="H121" s="26">
        <f>'[3]Commercial banks'!AU112</f>
        <v>5911.0119999999997</v>
      </c>
      <c r="I121" s="26">
        <f>'[3]Commercial banks'!AX112</f>
        <v>21764.91</v>
      </c>
      <c r="J121" s="26">
        <f>'[3]Commercial banks'!BA112</f>
        <v>9409.2919999999995</v>
      </c>
      <c r="K121" s="53">
        <f t="shared" si="4"/>
        <v>37085.214</v>
      </c>
      <c r="L121" s="38">
        <f t="shared" si="3"/>
        <v>41809.525000000001</v>
      </c>
      <c r="M121" s="38">
        <f t="shared" si="5"/>
        <v>144106.94399999999</v>
      </c>
      <c r="O121" s="32"/>
      <c r="P121" s="33"/>
      <c r="Q121" s="33"/>
      <c r="R121" s="33"/>
      <c r="S121" s="34"/>
      <c r="T121" s="12"/>
      <c r="U121" s="12"/>
      <c r="V121" s="12"/>
    </row>
    <row r="122" spans="1:22">
      <c r="A122" s="25">
        <v>37315</v>
      </c>
      <c r="B122" s="28">
        <f>'[2]monetary aggregates'!C210</f>
        <v>16677.168999999998</v>
      </c>
      <c r="C122" s="28">
        <f>'[2]monetary aggregates'!E210</f>
        <v>19628.188000000002</v>
      </c>
      <c r="D122" s="37">
        <f t="shared" si="6"/>
        <v>36305.357000000004</v>
      </c>
      <c r="E122" s="26">
        <f>'[2]monetary aggregates'!H210</f>
        <v>50887.718000000001</v>
      </c>
      <c r="F122" s="26">
        <f>'[2]monetary aggregates'!I210</f>
        <v>20524.103999999999</v>
      </c>
      <c r="G122" s="37">
        <f t="shared" si="7"/>
        <v>107717.179</v>
      </c>
      <c r="H122" s="26">
        <f>'[3]Commercial banks'!AU113</f>
        <v>6636.5159999999996</v>
      </c>
      <c r="I122" s="26">
        <f>'[3]Commercial banks'!AX113</f>
        <v>21817.420999999998</v>
      </c>
      <c r="J122" s="26">
        <f>'[3]Commercial banks'!BA113</f>
        <v>9684.2070000000003</v>
      </c>
      <c r="K122" s="53">
        <f t="shared" si="4"/>
        <v>38138.144</v>
      </c>
      <c r="L122" s="38">
        <f t="shared" si="3"/>
        <v>42941.873000000007</v>
      </c>
      <c r="M122" s="38">
        <f t="shared" si="5"/>
        <v>145855.323</v>
      </c>
      <c r="O122" s="32"/>
      <c r="P122" s="33"/>
      <c r="Q122" s="33"/>
      <c r="R122" s="33"/>
      <c r="S122" s="34"/>
      <c r="T122" s="12"/>
      <c r="U122" s="12"/>
      <c r="V122" s="12"/>
    </row>
    <row r="123" spans="1:22">
      <c r="A123" s="25">
        <v>37346</v>
      </c>
      <c r="B123" s="28">
        <f>'[2]monetary aggregates'!C211</f>
        <v>17449.271000000001</v>
      </c>
      <c r="C123" s="28">
        <f>'[2]monetary aggregates'!E211</f>
        <v>19634.598999999998</v>
      </c>
      <c r="D123" s="37">
        <f t="shared" si="6"/>
        <v>37083.869999999995</v>
      </c>
      <c r="E123" s="26">
        <f>'[2]monetary aggregates'!H211</f>
        <v>50881.332000000002</v>
      </c>
      <c r="F123" s="26">
        <f>'[2]monetary aggregates'!I211</f>
        <v>19866.038</v>
      </c>
      <c r="G123" s="37">
        <f t="shared" si="7"/>
        <v>107831.23999999999</v>
      </c>
      <c r="H123" s="26">
        <f>'[3]Commercial banks'!AU114</f>
        <v>6862.98</v>
      </c>
      <c r="I123" s="26">
        <f>'[3]Commercial banks'!AX114</f>
        <v>22494.367999999999</v>
      </c>
      <c r="J123" s="26">
        <f>'[3]Commercial banks'!BA114</f>
        <v>10305.041999999999</v>
      </c>
      <c r="K123" s="53">
        <f t="shared" si="4"/>
        <v>39662.39</v>
      </c>
      <c r="L123" s="38">
        <f t="shared" si="3"/>
        <v>43946.849999999991</v>
      </c>
      <c r="M123" s="38">
        <f t="shared" si="5"/>
        <v>147493.63</v>
      </c>
      <c r="O123" s="32"/>
      <c r="P123" s="33"/>
      <c r="Q123" s="33"/>
      <c r="R123" s="33"/>
      <c r="S123" s="34"/>
      <c r="T123" s="12"/>
      <c r="U123" s="12"/>
      <c r="V123" s="12"/>
    </row>
    <row r="124" spans="1:22">
      <c r="A124" s="25">
        <v>37376</v>
      </c>
      <c r="B124" s="28">
        <f>'[2]monetary aggregates'!C212</f>
        <v>16599.572</v>
      </c>
      <c r="C124" s="28">
        <f>'[2]monetary aggregates'!E212</f>
        <v>20876.27</v>
      </c>
      <c r="D124" s="37">
        <f t="shared" si="6"/>
        <v>37475.842000000004</v>
      </c>
      <c r="E124" s="26">
        <f>'[2]monetary aggregates'!H212</f>
        <v>51858.391000000003</v>
      </c>
      <c r="F124" s="26">
        <f>'[2]monetary aggregates'!I212</f>
        <v>20620.002</v>
      </c>
      <c r="G124" s="37">
        <f t="shared" si="7"/>
        <v>109954.23500000002</v>
      </c>
      <c r="H124" s="26">
        <f>'[3]Commercial banks'!AU115</f>
        <v>6988.0339999999997</v>
      </c>
      <c r="I124" s="26">
        <f>'[3]Commercial banks'!AX115</f>
        <v>22687.878000000001</v>
      </c>
      <c r="J124" s="26">
        <f>'[3]Commercial banks'!BA115</f>
        <v>10881.674999999999</v>
      </c>
      <c r="K124" s="53">
        <f t="shared" si="4"/>
        <v>40557.587</v>
      </c>
      <c r="L124" s="38">
        <f t="shared" si="3"/>
        <v>44463.876000000004</v>
      </c>
      <c r="M124" s="38">
        <f t="shared" si="5"/>
        <v>150511.82200000001</v>
      </c>
      <c r="O124" s="32"/>
      <c r="P124" s="33"/>
      <c r="Q124" s="33"/>
      <c r="R124" s="33"/>
      <c r="S124" s="34"/>
      <c r="T124" s="12"/>
      <c r="U124" s="12"/>
      <c r="V124" s="12"/>
    </row>
    <row r="125" spans="1:22">
      <c r="A125" s="25">
        <v>37407</v>
      </c>
      <c r="B125" s="28">
        <f>'[2]monetary aggregates'!C213</f>
        <v>17063.882999999998</v>
      </c>
      <c r="C125" s="28">
        <f>'[2]monetary aggregates'!E213</f>
        <v>18721.224000000002</v>
      </c>
      <c r="D125" s="37">
        <f t="shared" si="6"/>
        <v>35785.107000000004</v>
      </c>
      <c r="E125" s="26">
        <f>'[2]monetary aggregates'!H213</f>
        <v>52160.531999999999</v>
      </c>
      <c r="F125" s="26">
        <f>'[2]monetary aggregates'!I213</f>
        <v>20933.944</v>
      </c>
      <c r="G125" s="37">
        <f t="shared" si="7"/>
        <v>108879.583</v>
      </c>
      <c r="H125" s="26">
        <f>'[3]Commercial banks'!AU116</f>
        <v>6960.01</v>
      </c>
      <c r="I125" s="26">
        <f>'[3]Commercial banks'!AX116</f>
        <v>23134.214</v>
      </c>
      <c r="J125" s="26">
        <f>'[3]Commercial banks'!BA116</f>
        <v>10335.849</v>
      </c>
      <c r="K125" s="53">
        <f t="shared" si="4"/>
        <v>40430.073000000004</v>
      </c>
      <c r="L125" s="38">
        <f t="shared" si="3"/>
        <v>42745.117000000006</v>
      </c>
      <c r="M125" s="38">
        <f t="shared" si="5"/>
        <v>149309.65600000002</v>
      </c>
      <c r="O125" s="32"/>
      <c r="P125" s="33"/>
      <c r="Q125" s="33"/>
      <c r="R125" s="33"/>
      <c r="S125" s="34"/>
      <c r="T125" s="12"/>
      <c r="U125" s="12"/>
      <c r="V125" s="12"/>
    </row>
    <row r="126" spans="1:22">
      <c r="A126" s="25">
        <v>37437</v>
      </c>
      <c r="B126" s="28">
        <f>'[2]monetary aggregates'!C214</f>
        <v>17419.698</v>
      </c>
      <c r="C126" s="28">
        <f>'[2]monetary aggregates'!E214</f>
        <v>19445.042999999998</v>
      </c>
      <c r="D126" s="37">
        <f t="shared" si="6"/>
        <v>36864.740999999995</v>
      </c>
      <c r="E126" s="26">
        <f>'[2]monetary aggregates'!H214</f>
        <v>52858.184999999998</v>
      </c>
      <c r="F126" s="26">
        <f>'[2]monetary aggregates'!I214</f>
        <v>20512.577000000001</v>
      </c>
      <c r="G126" s="37">
        <f t="shared" si="7"/>
        <v>110235.503</v>
      </c>
      <c r="H126" s="26">
        <f>'[3]Commercial banks'!AU117</f>
        <v>6383.8810000000003</v>
      </c>
      <c r="I126" s="26">
        <f>'[3]Commercial banks'!AX117</f>
        <v>23340.43</v>
      </c>
      <c r="J126" s="26">
        <f>'[3]Commercial banks'!BA117</f>
        <v>10572.141</v>
      </c>
      <c r="K126" s="53">
        <f t="shared" si="4"/>
        <v>40296.452000000005</v>
      </c>
      <c r="L126" s="38">
        <f t="shared" si="3"/>
        <v>43248.621999999996</v>
      </c>
      <c r="M126" s="38">
        <f t="shared" si="5"/>
        <v>150531.95500000002</v>
      </c>
      <c r="O126" s="32"/>
      <c r="P126" s="33"/>
      <c r="Q126" s="33"/>
      <c r="R126" s="33"/>
      <c r="S126" s="34"/>
      <c r="T126" s="12"/>
      <c r="U126" s="12"/>
      <c r="V126" s="12"/>
    </row>
    <row r="127" spans="1:22">
      <c r="A127" s="25">
        <v>37468</v>
      </c>
      <c r="B127" s="28">
        <f>'[2]monetary aggregates'!C215</f>
        <v>17552.473000000002</v>
      </c>
      <c r="C127" s="28">
        <f>'[2]monetary aggregates'!E215</f>
        <v>19576.491999999998</v>
      </c>
      <c r="D127" s="37">
        <f t="shared" si="6"/>
        <v>37128.964999999997</v>
      </c>
      <c r="E127" s="26">
        <f>'[2]monetary aggregates'!H215</f>
        <v>52899.716999999997</v>
      </c>
      <c r="F127" s="26">
        <f>'[2]monetary aggregates'!I215</f>
        <v>20559.171999999999</v>
      </c>
      <c r="G127" s="37">
        <f t="shared" si="7"/>
        <v>110587.85399999999</v>
      </c>
      <c r="H127" s="26">
        <f>'[3]Commercial banks'!AU118</f>
        <v>6360.165</v>
      </c>
      <c r="I127" s="26">
        <f>'[3]Commercial banks'!AX118</f>
        <v>23404.797999999999</v>
      </c>
      <c r="J127" s="26">
        <f>'[3]Commercial banks'!BA118</f>
        <v>10777.209000000001</v>
      </c>
      <c r="K127" s="53">
        <f t="shared" si="4"/>
        <v>40542.171999999999</v>
      </c>
      <c r="L127" s="38">
        <f t="shared" si="3"/>
        <v>43489.13</v>
      </c>
      <c r="M127" s="38">
        <f t="shared" si="5"/>
        <v>151130.02599999998</v>
      </c>
      <c r="O127" s="32"/>
      <c r="P127" s="33"/>
      <c r="Q127" s="33"/>
      <c r="R127" s="33"/>
      <c r="S127" s="34"/>
      <c r="T127" s="12"/>
      <c r="U127" s="12"/>
      <c r="V127" s="12"/>
    </row>
    <row r="128" spans="1:22">
      <c r="A128" s="25">
        <v>37499</v>
      </c>
      <c r="B128" s="28">
        <f>'[2]monetary aggregates'!C216</f>
        <v>17910.388999999999</v>
      </c>
      <c r="C128" s="28">
        <f>'[2]monetary aggregates'!E216</f>
        <v>18627.241000000002</v>
      </c>
      <c r="D128" s="37">
        <f t="shared" si="6"/>
        <v>36537.630000000005</v>
      </c>
      <c r="E128" s="26">
        <f>'[2]monetary aggregates'!H216</f>
        <v>53152.476000000002</v>
      </c>
      <c r="F128" s="26">
        <f>'[2]monetary aggregates'!I216</f>
        <v>21348.484</v>
      </c>
      <c r="G128" s="37">
        <f t="shared" si="7"/>
        <v>111038.59</v>
      </c>
      <c r="H128" s="26">
        <f>'[3]Commercial banks'!AU119</f>
        <v>6483.4790000000003</v>
      </c>
      <c r="I128" s="26">
        <f>'[3]Commercial banks'!AX119</f>
        <v>24176.527999999998</v>
      </c>
      <c r="J128" s="26">
        <f>'[3]Commercial banks'!BA119</f>
        <v>9960.5879999999997</v>
      </c>
      <c r="K128" s="53">
        <f t="shared" si="4"/>
        <v>40620.595000000001</v>
      </c>
      <c r="L128" s="38">
        <f t="shared" si="3"/>
        <v>43021.109000000004</v>
      </c>
      <c r="M128" s="38">
        <f t="shared" si="5"/>
        <v>151659.185</v>
      </c>
      <c r="O128" s="32"/>
      <c r="P128" s="33"/>
      <c r="Q128" s="33"/>
      <c r="R128" s="33"/>
      <c r="S128" s="34"/>
      <c r="T128" s="12"/>
      <c r="U128" s="12"/>
      <c r="V128" s="12"/>
    </row>
    <row r="129" spans="1:22">
      <c r="A129" s="25">
        <v>37529</v>
      </c>
      <c r="B129" s="28">
        <f>'[2]monetary aggregates'!C217</f>
        <v>17524.147000000001</v>
      </c>
      <c r="C129" s="28">
        <f>'[2]monetary aggregates'!E217</f>
        <v>24750.947</v>
      </c>
      <c r="D129" s="37">
        <f t="shared" si="6"/>
        <v>42275.093999999997</v>
      </c>
      <c r="E129" s="26">
        <f>'[2]monetary aggregates'!H217</f>
        <v>52990.271000000001</v>
      </c>
      <c r="F129" s="26">
        <f>'[2]monetary aggregates'!I217</f>
        <v>22079.89</v>
      </c>
      <c r="G129" s="37">
        <f t="shared" si="7"/>
        <v>117345.25499999999</v>
      </c>
      <c r="H129" s="26">
        <f>'[3]Commercial banks'!AU120</f>
        <v>7175.5749999999998</v>
      </c>
      <c r="I129" s="26">
        <f>'[3]Commercial banks'!AX120</f>
        <v>25306.528999999999</v>
      </c>
      <c r="J129" s="26">
        <f>'[3]Commercial banks'!BA120</f>
        <v>10764.025</v>
      </c>
      <c r="K129" s="53">
        <f t="shared" si="4"/>
        <v>43246.129000000001</v>
      </c>
      <c r="L129" s="38">
        <f t="shared" si="3"/>
        <v>49450.668999999994</v>
      </c>
      <c r="M129" s="38">
        <f t="shared" si="5"/>
        <v>160591.38399999999</v>
      </c>
      <c r="O129" s="32"/>
      <c r="P129" s="33"/>
      <c r="Q129" s="33"/>
      <c r="R129" s="33"/>
      <c r="S129" s="34"/>
      <c r="T129" s="12"/>
      <c r="U129" s="12"/>
      <c r="V129" s="12"/>
    </row>
    <row r="130" spans="1:22">
      <c r="A130" s="25">
        <v>37560</v>
      </c>
      <c r="B130" s="28">
        <f>'[2]monetary aggregates'!C218</f>
        <v>17356.692999999999</v>
      </c>
      <c r="C130" s="28">
        <f>'[2]monetary aggregates'!E218</f>
        <v>18575.208999999999</v>
      </c>
      <c r="D130" s="37">
        <f t="shared" si="6"/>
        <v>35931.902000000002</v>
      </c>
      <c r="E130" s="26">
        <f>'[2]monetary aggregates'!H218</f>
        <v>53808.292000000001</v>
      </c>
      <c r="F130" s="26">
        <f>'[2]monetary aggregates'!I218</f>
        <v>20627.16</v>
      </c>
      <c r="G130" s="37">
        <f t="shared" si="7"/>
        <v>110367.35400000001</v>
      </c>
      <c r="H130" s="26">
        <f>'[3]Commercial banks'!AU121</f>
        <v>7263.7569999999996</v>
      </c>
      <c r="I130" s="26">
        <f>'[3]Commercial banks'!AX121</f>
        <v>24227.673999999999</v>
      </c>
      <c r="J130" s="26">
        <f>'[3]Commercial banks'!BA121</f>
        <v>10537.918</v>
      </c>
      <c r="K130" s="53">
        <f t="shared" si="4"/>
        <v>42029.348999999995</v>
      </c>
      <c r="L130" s="38">
        <f t="shared" si="3"/>
        <v>43195.659</v>
      </c>
      <c r="M130" s="38">
        <f t="shared" si="5"/>
        <v>152396.70300000001</v>
      </c>
      <c r="O130" s="32"/>
      <c r="P130" s="33"/>
      <c r="Q130" s="33"/>
      <c r="R130" s="33"/>
      <c r="S130" s="34"/>
      <c r="T130" s="12"/>
      <c r="U130" s="12"/>
      <c r="V130" s="12"/>
    </row>
    <row r="131" spans="1:22">
      <c r="A131" s="25">
        <v>37590</v>
      </c>
      <c r="B131" s="28">
        <f>'[2]monetary aggregates'!C219</f>
        <v>17944.761000000002</v>
      </c>
      <c r="C131" s="28">
        <f>'[2]monetary aggregates'!E219</f>
        <v>20036.745999999999</v>
      </c>
      <c r="D131" s="37">
        <f t="shared" si="6"/>
        <v>37981.506999999998</v>
      </c>
      <c r="E131" s="26">
        <f>'[2]monetary aggregates'!H219</f>
        <v>53853.953000000001</v>
      </c>
      <c r="F131" s="26">
        <f>'[2]monetary aggregates'!I219</f>
        <v>20669.526999999998</v>
      </c>
      <c r="G131" s="37">
        <f t="shared" si="7"/>
        <v>112504.98699999999</v>
      </c>
      <c r="H131" s="26">
        <f>'[3]Commercial banks'!AU122</f>
        <v>6948.2910000000002</v>
      </c>
      <c r="I131" s="26">
        <f>'[3]Commercial banks'!AX122</f>
        <v>26983.484</v>
      </c>
      <c r="J131" s="26">
        <f>'[3]Commercial banks'!BA122</f>
        <v>11085.01</v>
      </c>
      <c r="K131" s="53">
        <f t="shared" si="4"/>
        <v>45016.785000000003</v>
      </c>
      <c r="L131" s="38">
        <f t="shared" si="3"/>
        <v>44929.797999999995</v>
      </c>
      <c r="M131" s="38">
        <f t="shared" si="5"/>
        <v>157521.772</v>
      </c>
      <c r="O131" s="32"/>
      <c r="P131" s="33"/>
      <c r="Q131" s="33"/>
      <c r="R131" s="33"/>
      <c r="S131" s="34"/>
      <c r="T131" s="12"/>
      <c r="U131" s="12"/>
      <c r="V131" s="12"/>
    </row>
    <row r="132" spans="1:22">
      <c r="A132" s="25">
        <v>37621</v>
      </c>
      <c r="B132" s="28">
        <f>'[2]monetary aggregates'!C220</f>
        <v>20366.165000000001</v>
      </c>
      <c r="C132" s="28">
        <f>'[2]monetary aggregates'!E220</f>
        <v>24337.833999999999</v>
      </c>
      <c r="D132" s="37">
        <f t="shared" si="6"/>
        <v>44703.998999999996</v>
      </c>
      <c r="E132" s="26">
        <f>'[2]monetary aggregates'!H220</f>
        <v>54605.737000000001</v>
      </c>
      <c r="F132" s="26">
        <f>'[2]monetary aggregates'!I220</f>
        <v>20020.88</v>
      </c>
      <c r="G132" s="37">
        <f t="shared" si="7"/>
        <v>119330.61600000001</v>
      </c>
      <c r="H132" s="26">
        <f>'[3]Commercial banks'!AU123</f>
        <v>6782.732</v>
      </c>
      <c r="I132" s="26">
        <f>'[3]Commercial banks'!AX123</f>
        <v>26684.763999999999</v>
      </c>
      <c r="J132" s="26">
        <f>'[3]Commercial banks'!BA123</f>
        <v>12227.918</v>
      </c>
      <c r="K132" s="53">
        <f t="shared" si="4"/>
        <v>45695.413999999997</v>
      </c>
      <c r="L132" s="38">
        <f t="shared" si="3"/>
        <v>51486.731</v>
      </c>
      <c r="M132" s="38">
        <f t="shared" si="5"/>
        <v>165026.03</v>
      </c>
      <c r="O132" s="32"/>
      <c r="P132" s="33"/>
      <c r="Q132" s="33"/>
      <c r="R132" s="33"/>
      <c r="S132" s="34"/>
      <c r="T132" s="12"/>
      <c r="U132" s="12"/>
      <c r="V132" s="12"/>
    </row>
    <row r="133" spans="1:22">
      <c r="A133" s="25">
        <v>37652</v>
      </c>
      <c r="B133" s="28">
        <f>'[2]monetary aggregates'!C221</f>
        <v>18122.032999999999</v>
      </c>
      <c r="C133" s="28">
        <f>'[2]monetary aggregates'!E221</f>
        <v>20513.798999999999</v>
      </c>
      <c r="D133" s="37">
        <f t="shared" si="6"/>
        <v>38635.831999999995</v>
      </c>
      <c r="E133" s="26">
        <f>'[2]monetary aggregates'!H221</f>
        <v>54763.7</v>
      </c>
      <c r="F133" s="26">
        <f>'[2]monetary aggregates'!I221</f>
        <v>20157.572</v>
      </c>
      <c r="G133" s="37">
        <f t="shared" si="7"/>
        <v>113557.10399999999</v>
      </c>
      <c r="H133" s="26">
        <f>'[3]Commercial banks'!AU124</f>
        <v>6672.4690000000001</v>
      </c>
      <c r="I133" s="26">
        <f>'[3]Commercial banks'!AX124</f>
        <v>27540.196</v>
      </c>
      <c r="J133" s="26">
        <f>'[3]Commercial banks'!BA124</f>
        <v>10203.6</v>
      </c>
      <c r="K133" s="53">
        <f t="shared" si="4"/>
        <v>44416.264999999999</v>
      </c>
      <c r="L133" s="38">
        <f t="shared" si="3"/>
        <v>45308.300999999992</v>
      </c>
      <c r="M133" s="38">
        <f t="shared" si="5"/>
        <v>157973.36900000001</v>
      </c>
      <c r="O133" s="32"/>
      <c r="P133" s="33"/>
      <c r="Q133" s="33"/>
      <c r="R133" s="33"/>
      <c r="S133" s="34"/>
      <c r="T133" s="12"/>
      <c r="U133" s="12"/>
      <c r="V133" s="12"/>
    </row>
    <row r="134" spans="1:22">
      <c r="A134" s="25">
        <v>37680</v>
      </c>
      <c r="B134" s="28">
        <f>'[2]monetary aggregates'!C222</f>
        <v>18356.599999999999</v>
      </c>
      <c r="C134" s="28">
        <f>'[2]monetary aggregates'!E222</f>
        <v>17943</v>
      </c>
      <c r="D134" s="37">
        <f t="shared" si="6"/>
        <v>36299.599999999999</v>
      </c>
      <c r="E134" s="26">
        <f>'[2]monetary aggregates'!H222</f>
        <v>54709.1</v>
      </c>
      <c r="F134" s="26">
        <f>'[2]monetary aggregates'!I222</f>
        <v>19655.3</v>
      </c>
      <c r="G134" s="37">
        <f t="shared" si="7"/>
        <v>110664</v>
      </c>
      <c r="H134" s="26">
        <f>'[3]Commercial banks'!AU125</f>
        <v>6276.9</v>
      </c>
      <c r="I134" s="26">
        <f>'[3]Commercial banks'!AX125</f>
        <v>28424.6</v>
      </c>
      <c r="J134" s="26">
        <f>'[3]Commercial banks'!BA125</f>
        <v>9690</v>
      </c>
      <c r="K134" s="53">
        <f t="shared" si="4"/>
        <v>44391.5</v>
      </c>
      <c r="L134" s="38">
        <f t="shared" si="3"/>
        <v>42576.5</v>
      </c>
      <c r="M134" s="38">
        <f t="shared" si="5"/>
        <v>155055.5</v>
      </c>
      <c r="O134" s="32"/>
      <c r="P134" s="33"/>
      <c r="Q134" s="33"/>
      <c r="R134" s="33"/>
      <c r="S134" s="34"/>
      <c r="T134" s="12"/>
      <c r="U134" s="12"/>
      <c r="V134" s="12"/>
    </row>
    <row r="135" spans="1:22">
      <c r="A135" s="25">
        <v>37711</v>
      </c>
      <c r="B135" s="28">
        <f>'[2]monetary aggregates'!C223</f>
        <v>17291.092000000001</v>
      </c>
      <c r="C135" s="28">
        <f>'[2]monetary aggregates'!E223</f>
        <v>16441.817000000003</v>
      </c>
      <c r="D135" s="37">
        <f t="shared" si="6"/>
        <v>33732.909</v>
      </c>
      <c r="E135" s="26">
        <f>'[2]monetary aggregates'!H223</f>
        <v>54565</v>
      </c>
      <c r="F135" s="26">
        <f>'[2]monetary aggregates'!I223</f>
        <v>19173.900000000001</v>
      </c>
      <c r="G135" s="37">
        <f t="shared" si="7"/>
        <v>107471.80900000001</v>
      </c>
      <c r="H135" s="26">
        <f>'[3]Commercial banks'!AU126</f>
        <v>7058.3819999999996</v>
      </c>
      <c r="I135" s="26">
        <f>'[3]Commercial banks'!AX126</f>
        <v>33066.608</v>
      </c>
      <c r="J135" s="26">
        <f>'[3]Commercial banks'!BA126</f>
        <v>11122.817999999999</v>
      </c>
      <c r="K135" s="53">
        <f t="shared" si="4"/>
        <v>51247.807999999997</v>
      </c>
      <c r="L135" s="38">
        <f t="shared" si="3"/>
        <v>40791.290999999997</v>
      </c>
      <c r="M135" s="38">
        <f t="shared" si="5"/>
        <v>158719.617</v>
      </c>
      <c r="O135" s="32"/>
      <c r="P135" s="33"/>
      <c r="Q135" s="33"/>
      <c r="R135" s="33"/>
      <c r="S135" s="34"/>
      <c r="T135" s="12"/>
      <c r="U135" s="12"/>
      <c r="V135" s="12"/>
    </row>
    <row r="136" spans="1:22">
      <c r="A136" s="25">
        <v>37741</v>
      </c>
      <c r="B136" s="28">
        <f>'[2]monetary aggregates'!C224</f>
        <v>17920.163</v>
      </c>
      <c r="C136" s="28">
        <f>'[2]monetary aggregates'!E224</f>
        <v>19290.946</v>
      </c>
      <c r="D136" s="37">
        <f t="shared" si="6"/>
        <v>37211.108999999997</v>
      </c>
      <c r="E136" s="26">
        <f>'[2]monetary aggregates'!H224</f>
        <v>55731.4</v>
      </c>
      <c r="F136" s="26">
        <f>'[2]monetary aggregates'!I224</f>
        <v>19627.3</v>
      </c>
      <c r="G136" s="37">
        <f t="shared" si="7"/>
        <v>112569.80899999999</v>
      </c>
      <c r="H136" s="26">
        <f>'[3]Commercial banks'!AU127</f>
        <v>9193.0490000000009</v>
      </c>
      <c r="I136" s="26">
        <f>'[3]Commercial banks'!AX127</f>
        <v>30863.994999999999</v>
      </c>
      <c r="J136" s="26">
        <f>'[3]Commercial banks'!BA127</f>
        <v>15320.246999999999</v>
      </c>
      <c r="K136" s="53">
        <f t="shared" si="4"/>
        <v>55377.290999999997</v>
      </c>
      <c r="L136" s="38">
        <f t="shared" si="3"/>
        <v>46404.157999999996</v>
      </c>
      <c r="M136" s="38">
        <f t="shared" si="5"/>
        <v>167947.09999999998</v>
      </c>
      <c r="O136" s="32"/>
      <c r="P136" s="33"/>
      <c r="Q136" s="33"/>
      <c r="R136" s="33"/>
      <c r="S136" s="34"/>
      <c r="T136" s="12"/>
      <c r="U136" s="12"/>
      <c r="V136" s="12"/>
    </row>
    <row r="137" spans="1:22">
      <c r="A137" s="25">
        <v>37772</v>
      </c>
      <c r="B137" s="28">
        <f>'[2]monetary aggregates'!C225</f>
        <v>18992.764999999999</v>
      </c>
      <c r="C137" s="28">
        <f>'[2]monetary aggregates'!E225</f>
        <v>18830.231</v>
      </c>
      <c r="D137" s="37">
        <f t="shared" si="6"/>
        <v>37822.995999999999</v>
      </c>
      <c r="E137" s="26">
        <f>'[2]monetary aggregates'!H225</f>
        <v>55568.800000000003</v>
      </c>
      <c r="F137" s="26">
        <f>'[2]monetary aggregates'!I225</f>
        <v>18149</v>
      </c>
      <c r="G137" s="37">
        <f t="shared" si="7"/>
        <v>111540.796</v>
      </c>
      <c r="H137" s="26">
        <f>'[3]Commercial banks'!AU128</f>
        <v>9313.6990000000005</v>
      </c>
      <c r="I137" s="26">
        <f>'[3]Commercial banks'!AX128</f>
        <v>33154.713000000003</v>
      </c>
      <c r="J137" s="26">
        <f>'[3]Commercial banks'!BA128</f>
        <v>14045.199000000001</v>
      </c>
      <c r="K137" s="53">
        <f t="shared" si="4"/>
        <v>56513.611000000004</v>
      </c>
      <c r="L137" s="38">
        <f t="shared" si="3"/>
        <v>47136.695</v>
      </c>
      <c r="M137" s="38">
        <f t="shared" si="5"/>
        <v>168054.40700000001</v>
      </c>
      <c r="O137" s="32"/>
      <c r="P137" s="33"/>
      <c r="Q137" s="33"/>
      <c r="R137" s="33"/>
      <c r="S137" s="34"/>
      <c r="T137" s="12"/>
      <c r="U137" s="12"/>
      <c r="V137" s="12"/>
    </row>
    <row r="138" spans="1:22">
      <c r="A138" s="25">
        <v>37802</v>
      </c>
      <c r="B138" s="28">
        <f>'[2]monetary aggregates'!C226</f>
        <v>18758.464</v>
      </c>
      <c r="C138" s="28">
        <f>'[2]monetary aggregates'!E226</f>
        <v>18443.087</v>
      </c>
      <c r="D138" s="37">
        <f t="shared" si="6"/>
        <v>37201.550999999999</v>
      </c>
      <c r="E138" s="26">
        <f>'[2]monetary aggregates'!H226</f>
        <v>55690.5</v>
      </c>
      <c r="F138" s="26">
        <f>'[2]monetary aggregates'!I226</f>
        <v>16954.400000000001</v>
      </c>
      <c r="G138" s="37">
        <f t="shared" si="7"/>
        <v>109846.451</v>
      </c>
      <c r="H138" s="26">
        <f>'[3]Commercial banks'!AU129</f>
        <v>9553.2039999999997</v>
      </c>
      <c r="I138" s="26">
        <f>'[3]Commercial banks'!AX129</f>
        <v>33257.531999999999</v>
      </c>
      <c r="J138" s="26">
        <f>'[3]Commercial banks'!BA129</f>
        <v>14093.704</v>
      </c>
      <c r="K138" s="53">
        <f t="shared" si="4"/>
        <v>56904.439999999995</v>
      </c>
      <c r="L138" s="38">
        <f t="shared" si="3"/>
        <v>46754.754999999997</v>
      </c>
      <c r="M138" s="38">
        <f t="shared" si="5"/>
        <v>166750.891</v>
      </c>
      <c r="O138" s="32"/>
      <c r="P138" s="33"/>
      <c r="Q138" s="33"/>
      <c r="R138" s="33"/>
      <c r="S138" s="34"/>
      <c r="T138" s="12"/>
      <c r="U138" s="12"/>
      <c r="V138" s="12"/>
    </row>
    <row r="139" spans="1:22">
      <c r="A139" s="25">
        <v>37833</v>
      </c>
      <c r="B139" s="28">
        <f>'[2]monetary aggregates'!C227</f>
        <v>19638.091</v>
      </c>
      <c r="C139" s="28">
        <f>'[2]monetary aggregates'!E227</f>
        <v>19348.274000000001</v>
      </c>
      <c r="D139" s="37">
        <f t="shared" si="6"/>
        <v>38986.365000000005</v>
      </c>
      <c r="E139" s="26">
        <f>'[2]monetary aggregates'!H227</f>
        <v>56332.5</v>
      </c>
      <c r="F139" s="26">
        <f>'[2]monetary aggregates'!I227</f>
        <v>17957</v>
      </c>
      <c r="G139" s="37">
        <f t="shared" si="7"/>
        <v>113275.86500000001</v>
      </c>
      <c r="H139" s="26">
        <f>'[3]Commercial banks'!AU130</f>
        <v>8407.7209999999995</v>
      </c>
      <c r="I139" s="26">
        <f>'[3]Commercial banks'!AX130</f>
        <v>32754.400000000001</v>
      </c>
      <c r="J139" s="26">
        <f>'[3]Commercial banks'!BA130</f>
        <v>12398.395</v>
      </c>
      <c r="K139" s="53">
        <f t="shared" si="4"/>
        <v>53560.516000000003</v>
      </c>
      <c r="L139" s="38">
        <f t="shared" ref="L139:L202" si="8">SUM(D139,H139)</f>
        <v>47394.086000000003</v>
      </c>
      <c r="M139" s="38">
        <f t="shared" si="5"/>
        <v>166836.38099999999</v>
      </c>
      <c r="O139" s="32"/>
      <c r="P139" s="33"/>
      <c r="Q139" s="33"/>
      <c r="R139" s="33"/>
      <c r="S139" s="34"/>
      <c r="T139" s="12"/>
      <c r="U139" s="12"/>
      <c r="V139" s="12"/>
    </row>
    <row r="140" spans="1:22">
      <c r="A140" s="25">
        <v>37864</v>
      </c>
      <c r="B140" s="28">
        <f>'[2]monetary aggregates'!C228</f>
        <v>19981.088</v>
      </c>
      <c r="C140" s="28">
        <f>'[2]monetary aggregates'!E228</f>
        <v>20548.955999999998</v>
      </c>
      <c r="D140" s="37">
        <f t="shared" si="6"/>
        <v>40530.043999999994</v>
      </c>
      <c r="E140" s="26">
        <f>'[2]monetary aggregates'!H228</f>
        <v>57013.4</v>
      </c>
      <c r="F140" s="26">
        <f>'[2]monetary aggregates'!I228</f>
        <v>18045.2</v>
      </c>
      <c r="G140" s="37">
        <f t="shared" si="7"/>
        <v>115588.64399999999</v>
      </c>
      <c r="H140" s="26">
        <f>'[3]Commercial banks'!AU131</f>
        <v>8831.0130000000008</v>
      </c>
      <c r="I140" s="26">
        <f>'[3]Commercial banks'!AX131</f>
        <v>33364.766000000003</v>
      </c>
      <c r="J140" s="26">
        <f>'[3]Commercial banks'!BA131</f>
        <v>13391.457</v>
      </c>
      <c r="K140" s="53">
        <f t="shared" ref="K140:K203" si="9">SUM(H140:J140)</f>
        <v>55587.236000000004</v>
      </c>
      <c r="L140" s="38">
        <f t="shared" si="8"/>
        <v>49361.056999999993</v>
      </c>
      <c r="M140" s="38">
        <f t="shared" ref="M140:M203" si="10">SUM(G140,K140)</f>
        <v>171175.88</v>
      </c>
      <c r="O140" s="32"/>
      <c r="P140" s="33"/>
      <c r="Q140" s="33"/>
      <c r="R140" s="33"/>
      <c r="S140" s="34"/>
      <c r="T140" s="12"/>
      <c r="U140" s="12"/>
      <c r="V140" s="12"/>
    </row>
    <row r="141" spans="1:22">
      <c r="A141" s="25">
        <v>37894</v>
      </c>
      <c r="B141" s="28">
        <f>'[2]monetary aggregates'!C229</f>
        <v>18907.608</v>
      </c>
      <c r="C141" s="28">
        <f>'[2]monetary aggregates'!E229</f>
        <v>20931.109</v>
      </c>
      <c r="D141" s="37">
        <f t="shared" si="6"/>
        <v>39838.717000000004</v>
      </c>
      <c r="E141" s="26">
        <f>'[2]monetary aggregates'!H229</f>
        <v>56830.451000000001</v>
      </c>
      <c r="F141" s="26">
        <f>'[2]monetary aggregates'!I229</f>
        <v>17452.7</v>
      </c>
      <c r="G141" s="37">
        <f t="shared" si="7"/>
        <v>114121.868</v>
      </c>
      <c r="H141" s="26">
        <f>'[3]Commercial banks'!AU132</f>
        <v>9190.2340000000004</v>
      </c>
      <c r="I141" s="26">
        <f>'[3]Commercial banks'!AX132</f>
        <v>35860.625999999997</v>
      </c>
      <c r="J141" s="26">
        <f>'[3]Commercial banks'!BA132</f>
        <v>13587.638999999999</v>
      </c>
      <c r="K141" s="53">
        <f t="shared" si="9"/>
        <v>58638.498999999996</v>
      </c>
      <c r="L141" s="38">
        <f t="shared" si="8"/>
        <v>49028.951000000001</v>
      </c>
      <c r="M141" s="38">
        <f t="shared" si="10"/>
        <v>172760.367</v>
      </c>
      <c r="O141" s="32"/>
      <c r="P141" s="33"/>
      <c r="Q141" s="33"/>
      <c r="R141" s="33"/>
      <c r="S141" s="34"/>
      <c r="T141" s="12"/>
      <c r="U141" s="12"/>
      <c r="V141" s="12"/>
    </row>
    <row r="142" spans="1:22">
      <c r="A142" s="25">
        <v>37925</v>
      </c>
      <c r="B142" s="28">
        <f>'[2]monetary aggregates'!C230</f>
        <v>19813.262999999999</v>
      </c>
      <c r="C142" s="28">
        <f>'[2]monetary aggregates'!E230</f>
        <v>21391.875</v>
      </c>
      <c r="D142" s="37">
        <f t="shared" ref="D142:D205" si="11">SUM(B142:C142)</f>
        <v>41205.137999999999</v>
      </c>
      <c r="E142" s="26">
        <f>'[2]monetary aggregates'!H230</f>
        <v>58190.6</v>
      </c>
      <c r="F142" s="26">
        <f>'[2]monetary aggregates'!I230</f>
        <v>17449.3</v>
      </c>
      <c r="G142" s="37">
        <f t="shared" ref="G142:G205" si="12">SUM(D142,E142,F142)</f>
        <v>116845.038</v>
      </c>
      <c r="H142" s="26">
        <f>'[3]Commercial banks'!AU133</f>
        <v>9248.9269999999997</v>
      </c>
      <c r="I142" s="26">
        <f>'[3]Commercial banks'!AX133</f>
        <v>35060.343999999997</v>
      </c>
      <c r="J142" s="26">
        <f>'[3]Commercial banks'!BA133</f>
        <v>13693.35</v>
      </c>
      <c r="K142" s="53">
        <f t="shared" si="9"/>
        <v>58002.620999999992</v>
      </c>
      <c r="L142" s="38">
        <f t="shared" si="8"/>
        <v>50454.065000000002</v>
      </c>
      <c r="M142" s="38">
        <f t="shared" si="10"/>
        <v>174847.65899999999</v>
      </c>
      <c r="O142" s="32"/>
      <c r="P142" s="33"/>
      <c r="Q142" s="33"/>
      <c r="R142" s="33"/>
      <c r="S142" s="34"/>
      <c r="T142" s="12"/>
      <c r="U142" s="12"/>
      <c r="V142" s="12"/>
    </row>
    <row r="143" spans="1:22">
      <c r="A143" s="25">
        <v>37955</v>
      </c>
      <c r="B143" s="28">
        <f>'[2]monetary aggregates'!C231</f>
        <v>19568.967000000001</v>
      </c>
      <c r="C143" s="28">
        <f>'[2]monetary aggregates'!E231</f>
        <v>22295.356</v>
      </c>
      <c r="D143" s="37">
        <f t="shared" si="11"/>
        <v>41864.323000000004</v>
      </c>
      <c r="E143" s="26">
        <f>'[2]monetary aggregates'!H231</f>
        <v>58723.8</v>
      </c>
      <c r="F143" s="26">
        <f>'[2]monetary aggregates'!I231</f>
        <v>17786.400000000001</v>
      </c>
      <c r="G143" s="37">
        <f t="shared" si="12"/>
        <v>118374.52300000002</v>
      </c>
      <c r="H143" s="26">
        <f>'[3]Commercial banks'!AU134</f>
        <v>9323.1970000000001</v>
      </c>
      <c r="I143" s="26">
        <f>'[3]Commercial banks'!AX134</f>
        <v>35888.466999999997</v>
      </c>
      <c r="J143" s="26">
        <f>'[3]Commercial banks'!BA134</f>
        <v>14641.932000000001</v>
      </c>
      <c r="K143" s="53">
        <f t="shared" si="9"/>
        <v>59853.595999999998</v>
      </c>
      <c r="L143" s="38">
        <f t="shared" si="8"/>
        <v>51187.520000000004</v>
      </c>
      <c r="M143" s="38">
        <f t="shared" si="10"/>
        <v>178228.11900000001</v>
      </c>
      <c r="O143" s="32"/>
      <c r="P143" s="33"/>
      <c r="Q143" s="33"/>
      <c r="R143" s="33"/>
      <c r="S143" s="34"/>
      <c r="T143" s="12"/>
      <c r="U143" s="12"/>
      <c r="V143" s="12"/>
    </row>
    <row r="144" spans="1:22">
      <c r="A144" s="25">
        <v>37986</v>
      </c>
      <c r="B144" s="28">
        <f>'[2]monetary aggregates'!C232</f>
        <v>23145.517</v>
      </c>
      <c r="C144" s="28">
        <f>'[2]monetary aggregates'!E232</f>
        <v>22075.4</v>
      </c>
      <c r="D144" s="37">
        <f t="shared" si="11"/>
        <v>45220.917000000001</v>
      </c>
      <c r="E144" s="26">
        <f>'[2]monetary aggregates'!H232</f>
        <v>59833.262000000002</v>
      </c>
      <c r="F144" s="26">
        <f>'[2]monetary aggregates'!I232</f>
        <v>18036.032999999999</v>
      </c>
      <c r="G144" s="37">
        <f t="shared" si="12"/>
        <v>123090.212</v>
      </c>
      <c r="H144" s="26">
        <f>'[3]Commercial banks'!AU135</f>
        <v>10016.573</v>
      </c>
      <c r="I144" s="26">
        <f>'[3]Commercial banks'!AX135</f>
        <v>36065.483</v>
      </c>
      <c r="J144" s="26">
        <f>'[3]Commercial banks'!BA135</f>
        <v>13945.203</v>
      </c>
      <c r="K144" s="53">
        <f t="shared" si="9"/>
        <v>60027.258999999998</v>
      </c>
      <c r="L144" s="38">
        <f t="shared" si="8"/>
        <v>55237.490000000005</v>
      </c>
      <c r="M144" s="38">
        <f t="shared" si="10"/>
        <v>183117.47099999999</v>
      </c>
      <c r="O144" s="32"/>
      <c r="P144" s="33"/>
      <c r="Q144" s="33"/>
      <c r="R144" s="33"/>
      <c r="S144" s="34"/>
      <c r="T144" s="12"/>
      <c r="U144" s="12"/>
      <c r="V144" s="12"/>
    </row>
    <row r="145" spans="1:22">
      <c r="A145" s="25">
        <v>38017</v>
      </c>
      <c r="B145" s="28">
        <f>'[2]monetary aggregates'!C233</f>
        <v>21284.678</v>
      </c>
      <c r="C145" s="28">
        <f>'[2]monetary aggregates'!E233</f>
        <v>22371.27</v>
      </c>
      <c r="D145" s="37">
        <f t="shared" si="11"/>
        <v>43655.948000000004</v>
      </c>
      <c r="E145" s="26">
        <f>'[2]monetary aggregates'!H233</f>
        <v>59866.995000000003</v>
      </c>
      <c r="F145" s="26">
        <f>'[2]monetary aggregates'!I233</f>
        <v>17832.811000000002</v>
      </c>
      <c r="G145" s="37">
        <f t="shared" si="12"/>
        <v>121355.754</v>
      </c>
      <c r="H145" s="26">
        <f>'[3]Commercial banks'!AU136</f>
        <v>10382.303</v>
      </c>
      <c r="I145" s="26">
        <f>'[3]Commercial banks'!AX136</f>
        <v>36849.313999999998</v>
      </c>
      <c r="J145" s="26">
        <f>'[3]Commercial banks'!BA136</f>
        <v>15079.388000000001</v>
      </c>
      <c r="K145" s="53">
        <f t="shared" si="9"/>
        <v>62311.004999999997</v>
      </c>
      <c r="L145" s="38">
        <f t="shared" si="8"/>
        <v>54038.251000000004</v>
      </c>
      <c r="M145" s="38">
        <f t="shared" si="10"/>
        <v>183666.75899999999</v>
      </c>
      <c r="O145" s="32"/>
      <c r="P145" s="33"/>
      <c r="Q145" s="33"/>
      <c r="R145" s="33"/>
      <c r="S145" s="34"/>
      <c r="T145" s="12"/>
      <c r="U145" s="12"/>
      <c r="V145" s="12"/>
    </row>
    <row r="146" spans="1:22">
      <c r="A146" s="25">
        <v>38046</v>
      </c>
      <c r="B146" s="28">
        <f>'[2]monetary aggregates'!C234</f>
        <v>21479.350999999999</v>
      </c>
      <c r="C146" s="28">
        <f>'[2]monetary aggregates'!E234</f>
        <v>21370.847999999998</v>
      </c>
      <c r="D146" s="37">
        <f t="shared" si="11"/>
        <v>42850.198999999993</v>
      </c>
      <c r="E146" s="26">
        <f>'[2]monetary aggregates'!H234</f>
        <v>60199.368000000002</v>
      </c>
      <c r="F146" s="26">
        <f>'[2]monetary aggregates'!I234</f>
        <v>18436.260999999999</v>
      </c>
      <c r="G146" s="37">
        <f t="shared" si="12"/>
        <v>121485.82799999999</v>
      </c>
      <c r="H146" s="26">
        <f>'[3]Commercial banks'!AU137</f>
        <v>12864.838</v>
      </c>
      <c r="I146" s="26">
        <f>'[3]Commercial banks'!AX137</f>
        <v>36951.044999999998</v>
      </c>
      <c r="J146" s="26">
        <f>'[3]Commercial banks'!BA137</f>
        <v>14885.985000000001</v>
      </c>
      <c r="K146" s="53">
        <f t="shared" si="9"/>
        <v>64701.868000000002</v>
      </c>
      <c r="L146" s="38">
        <f t="shared" si="8"/>
        <v>55715.036999999997</v>
      </c>
      <c r="M146" s="38">
        <f t="shared" si="10"/>
        <v>186187.696</v>
      </c>
      <c r="O146" s="32"/>
      <c r="P146" s="33"/>
      <c r="Q146" s="33"/>
      <c r="R146" s="33"/>
      <c r="S146" s="34"/>
      <c r="T146" s="12"/>
      <c r="U146" s="12"/>
      <c r="V146" s="12"/>
    </row>
    <row r="147" spans="1:22">
      <c r="A147" s="25">
        <v>38077</v>
      </c>
      <c r="B147" s="28">
        <f>'[2]monetary aggregates'!C235</f>
        <v>20594.771999999997</v>
      </c>
      <c r="C147" s="28">
        <f>'[2]monetary aggregates'!E235</f>
        <v>24348.233999999997</v>
      </c>
      <c r="D147" s="37">
        <f t="shared" si="11"/>
        <v>44943.005999999994</v>
      </c>
      <c r="E147" s="26">
        <f>'[2]monetary aggregates'!H235</f>
        <v>60638.025999999998</v>
      </c>
      <c r="F147" s="26">
        <f>'[2]monetary aggregates'!I235</f>
        <v>19311.469000000001</v>
      </c>
      <c r="G147" s="37">
        <f t="shared" si="12"/>
        <v>124892.50099999999</v>
      </c>
      <c r="H147" s="26">
        <f>'[3]Commercial banks'!AU138</f>
        <v>12181.213</v>
      </c>
      <c r="I147" s="26">
        <f>'[3]Commercial banks'!AX138</f>
        <v>38054.817999999999</v>
      </c>
      <c r="J147" s="26">
        <f>'[3]Commercial banks'!BA138</f>
        <v>15655.51</v>
      </c>
      <c r="K147" s="53">
        <f t="shared" si="9"/>
        <v>65891.540999999997</v>
      </c>
      <c r="L147" s="38">
        <f t="shared" si="8"/>
        <v>57124.218999999997</v>
      </c>
      <c r="M147" s="38">
        <f t="shared" si="10"/>
        <v>190784.04199999999</v>
      </c>
      <c r="O147" s="32"/>
      <c r="P147" s="33"/>
      <c r="Q147" s="33"/>
      <c r="R147" s="33"/>
      <c r="S147" s="34"/>
      <c r="T147" s="12"/>
      <c r="U147" s="12"/>
      <c r="V147" s="12"/>
    </row>
    <row r="148" spans="1:22">
      <c r="A148" s="25">
        <v>38107</v>
      </c>
      <c r="B148" s="28">
        <f>'[2]monetary aggregates'!C236</f>
        <v>21562.153999999999</v>
      </c>
      <c r="C148" s="28">
        <f>'[2]monetary aggregates'!E236</f>
        <v>25773.006999999998</v>
      </c>
      <c r="D148" s="37">
        <f t="shared" si="11"/>
        <v>47335.160999999993</v>
      </c>
      <c r="E148" s="26">
        <f>'[2]monetary aggregates'!H236</f>
        <v>62491.913999999997</v>
      </c>
      <c r="F148" s="26">
        <f>'[2]monetary aggregates'!I236</f>
        <v>19188.812999999998</v>
      </c>
      <c r="G148" s="37">
        <f t="shared" si="12"/>
        <v>129015.88799999998</v>
      </c>
      <c r="H148" s="26">
        <f>'[3]Commercial banks'!AU139</f>
        <v>11925.299000000001</v>
      </c>
      <c r="I148" s="26">
        <f>'[3]Commercial banks'!AX139</f>
        <v>37730.377999999997</v>
      </c>
      <c r="J148" s="26">
        <f>'[3]Commercial banks'!BA139</f>
        <v>16135.403</v>
      </c>
      <c r="K148" s="53">
        <f t="shared" si="9"/>
        <v>65791.08</v>
      </c>
      <c r="L148" s="38">
        <f t="shared" si="8"/>
        <v>59260.459999999992</v>
      </c>
      <c r="M148" s="38">
        <f t="shared" si="10"/>
        <v>194806.96799999999</v>
      </c>
      <c r="O148" s="32"/>
      <c r="P148" s="33"/>
      <c r="Q148" s="33"/>
      <c r="R148" s="33"/>
      <c r="S148" s="34"/>
      <c r="T148" s="12"/>
      <c r="U148" s="12"/>
      <c r="V148" s="12"/>
    </row>
    <row r="149" spans="1:22">
      <c r="A149" s="25">
        <v>38138</v>
      </c>
      <c r="B149" s="28">
        <f>'[2]monetary aggregates'!C237</f>
        <v>21369.459000000003</v>
      </c>
      <c r="C149" s="28">
        <f>'[2]monetary aggregates'!E237</f>
        <v>23017.873</v>
      </c>
      <c r="D149" s="37">
        <f t="shared" si="11"/>
        <v>44387.332000000002</v>
      </c>
      <c r="E149" s="26">
        <f>'[2]monetary aggregates'!H237</f>
        <v>62730.055999999997</v>
      </c>
      <c r="F149" s="26">
        <f>'[2]monetary aggregates'!I237</f>
        <v>19531.136999999999</v>
      </c>
      <c r="G149" s="37">
        <f t="shared" si="12"/>
        <v>126648.52500000001</v>
      </c>
      <c r="H149" s="26">
        <f>'[3]Commercial banks'!AU140</f>
        <v>11622.456</v>
      </c>
      <c r="I149" s="26">
        <f>'[3]Commercial banks'!AX140</f>
        <v>38857.173000000003</v>
      </c>
      <c r="J149" s="26">
        <f>'[3]Commercial banks'!BA140</f>
        <v>17948.27</v>
      </c>
      <c r="K149" s="53">
        <f t="shared" si="9"/>
        <v>68427.899000000005</v>
      </c>
      <c r="L149" s="38">
        <f t="shared" si="8"/>
        <v>56009.788</v>
      </c>
      <c r="M149" s="38">
        <f t="shared" si="10"/>
        <v>195076.424</v>
      </c>
      <c r="O149" s="32"/>
      <c r="P149" s="33"/>
      <c r="Q149" s="33"/>
      <c r="R149" s="33"/>
      <c r="S149" s="34"/>
      <c r="T149" s="12"/>
      <c r="U149" s="12"/>
      <c r="V149" s="12"/>
    </row>
    <row r="150" spans="1:22">
      <c r="A150" s="25">
        <v>38168</v>
      </c>
      <c r="B150" s="28">
        <f>'[2]monetary aggregates'!C238</f>
        <v>21119.388000000003</v>
      </c>
      <c r="C150" s="28">
        <f>'[2]monetary aggregates'!E238</f>
        <v>25377.034000000003</v>
      </c>
      <c r="D150" s="37">
        <f t="shared" si="11"/>
        <v>46496.422000000006</v>
      </c>
      <c r="E150" s="26">
        <f>'[2]monetary aggregates'!H238</f>
        <v>63154.207000000002</v>
      </c>
      <c r="F150" s="26">
        <f>'[2]monetary aggregates'!I238</f>
        <v>18643.912</v>
      </c>
      <c r="G150" s="37">
        <f t="shared" si="12"/>
        <v>128294.54100000001</v>
      </c>
      <c r="H150" s="26">
        <f>'[3]Commercial banks'!AU141</f>
        <v>10665.17</v>
      </c>
      <c r="I150" s="26">
        <f>'[3]Commercial banks'!AX141</f>
        <v>38025.135000000002</v>
      </c>
      <c r="J150" s="26">
        <f>'[3]Commercial banks'!BA141</f>
        <v>16311.133</v>
      </c>
      <c r="K150" s="53">
        <f t="shared" si="9"/>
        <v>65001.438000000002</v>
      </c>
      <c r="L150" s="38">
        <f t="shared" si="8"/>
        <v>57161.592000000004</v>
      </c>
      <c r="M150" s="38">
        <f t="shared" si="10"/>
        <v>193295.97900000002</v>
      </c>
      <c r="O150" s="32"/>
      <c r="P150" s="33"/>
      <c r="Q150" s="33"/>
      <c r="R150" s="33"/>
      <c r="S150" s="34"/>
      <c r="T150" s="12"/>
      <c r="U150" s="12"/>
      <c r="V150" s="12"/>
    </row>
    <row r="151" spans="1:22">
      <c r="A151" s="25">
        <v>38199</v>
      </c>
      <c r="B151" s="28">
        <f>'[2]monetary aggregates'!C239</f>
        <v>22259.845000000001</v>
      </c>
      <c r="C151" s="28">
        <f>'[2]monetary aggregates'!E239</f>
        <v>25555.624</v>
      </c>
      <c r="D151" s="37">
        <f t="shared" si="11"/>
        <v>47815.468999999997</v>
      </c>
      <c r="E151" s="26">
        <f>'[2]monetary aggregates'!H239</f>
        <v>63615.946000000004</v>
      </c>
      <c r="F151" s="26">
        <f>'[2]monetary aggregates'!I239</f>
        <v>18880.900000000001</v>
      </c>
      <c r="G151" s="37">
        <f t="shared" si="12"/>
        <v>130312.315</v>
      </c>
      <c r="H151" s="26">
        <f>'[3]Commercial banks'!AU142</f>
        <v>10282.992</v>
      </c>
      <c r="I151" s="26">
        <f>'[3]Commercial banks'!AX142</f>
        <v>39017.951000000001</v>
      </c>
      <c r="J151" s="26">
        <f>'[3]Commercial banks'!BA142</f>
        <v>15960.973</v>
      </c>
      <c r="K151" s="53">
        <f t="shared" si="9"/>
        <v>65261.915999999997</v>
      </c>
      <c r="L151" s="38">
        <f t="shared" si="8"/>
        <v>58098.460999999996</v>
      </c>
      <c r="M151" s="38">
        <f t="shared" si="10"/>
        <v>195574.231</v>
      </c>
      <c r="O151" s="32"/>
      <c r="P151" s="33"/>
      <c r="Q151" s="33"/>
      <c r="R151" s="33"/>
      <c r="S151" s="34"/>
      <c r="T151" s="12"/>
      <c r="U151" s="12"/>
      <c r="V151" s="12"/>
    </row>
    <row r="152" spans="1:22">
      <c r="A152" s="25">
        <v>38230</v>
      </c>
      <c r="B152" s="28">
        <f>'[2]monetary aggregates'!C240</f>
        <v>21602.724999999999</v>
      </c>
      <c r="C152" s="28">
        <f>'[2]monetary aggregates'!E240</f>
        <v>27520.547000000002</v>
      </c>
      <c r="D152" s="37">
        <f t="shared" si="11"/>
        <v>49123.271999999997</v>
      </c>
      <c r="E152" s="26">
        <f>'[2]monetary aggregates'!H240</f>
        <v>63221.205000000002</v>
      </c>
      <c r="F152" s="26">
        <f>'[2]monetary aggregates'!I240</f>
        <v>19609.999</v>
      </c>
      <c r="G152" s="37">
        <f t="shared" si="12"/>
        <v>131954.476</v>
      </c>
      <c r="H152" s="26">
        <f>'[3]Commercial banks'!AU143</f>
        <v>10350.008</v>
      </c>
      <c r="I152" s="26">
        <f>'[3]Commercial banks'!AX143</f>
        <v>39779.377</v>
      </c>
      <c r="J152" s="26">
        <f>'[3]Commercial banks'!BA143</f>
        <v>16366.945</v>
      </c>
      <c r="K152" s="53">
        <f t="shared" si="9"/>
        <v>66496.33</v>
      </c>
      <c r="L152" s="38">
        <f t="shared" si="8"/>
        <v>59473.279999999999</v>
      </c>
      <c r="M152" s="38">
        <f t="shared" si="10"/>
        <v>198450.80599999998</v>
      </c>
      <c r="O152" s="32"/>
      <c r="P152" s="33"/>
      <c r="Q152" s="33"/>
      <c r="R152" s="33"/>
      <c r="S152" s="34"/>
      <c r="T152" s="12"/>
      <c r="U152" s="12"/>
      <c r="V152" s="12"/>
    </row>
    <row r="153" spans="1:22">
      <c r="A153" s="25">
        <v>38260</v>
      </c>
      <c r="B153" s="28">
        <f>'[2]monetary aggregates'!C241</f>
        <v>22160.369000000002</v>
      </c>
      <c r="C153" s="28">
        <f>'[2]monetary aggregates'!E241</f>
        <v>26799.121999999999</v>
      </c>
      <c r="D153" s="37">
        <f t="shared" si="11"/>
        <v>48959.491000000002</v>
      </c>
      <c r="E153" s="26">
        <f>'[2]monetary aggregates'!H241</f>
        <v>63851.135000000002</v>
      </c>
      <c r="F153" s="26">
        <f>'[2]monetary aggregates'!I241</f>
        <v>17604.300999999999</v>
      </c>
      <c r="G153" s="37">
        <f t="shared" si="12"/>
        <v>130414.927</v>
      </c>
      <c r="H153" s="26">
        <f>'[3]Commercial banks'!AU144</f>
        <v>11131.097</v>
      </c>
      <c r="I153" s="26">
        <f>'[3]Commercial banks'!AX144</f>
        <v>41746.114999999998</v>
      </c>
      <c r="J153" s="26">
        <f>'[3]Commercial banks'!BA144</f>
        <v>16381.789000000001</v>
      </c>
      <c r="K153" s="53">
        <f t="shared" si="9"/>
        <v>69259.001000000004</v>
      </c>
      <c r="L153" s="38">
        <f t="shared" si="8"/>
        <v>60090.588000000003</v>
      </c>
      <c r="M153" s="38">
        <f t="shared" si="10"/>
        <v>199673.92800000001</v>
      </c>
      <c r="O153" s="32"/>
      <c r="P153" s="33"/>
      <c r="Q153" s="33"/>
      <c r="R153" s="33"/>
      <c r="S153" s="34"/>
      <c r="T153" s="12"/>
      <c r="U153" s="12"/>
      <c r="V153" s="12"/>
    </row>
    <row r="154" spans="1:22">
      <c r="A154" s="25">
        <v>38291</v>
      </c>
      <c r="B154" s="28">
        <f>'[2]monetary aggregates'!C242</f>
        <v>22922.302</v>
      </c>
      <c r="C154" s="28">
        <f>'[2]monetary aggregates'!E242</f>
        <v>24940.227000000003</v>
      </c>
      <c r="D154" s="37">
        <f t="shared" si="11"/>
        <v>47862.529000000002</v>
      </c>
      <c r="E154" s="26">
        <f>'[2]monetary aggregates'!H242</f>
        <v>65892.808999999994</v>
      </c>
      <c r="F154" s="26">
        <f>'[2]monetary aggregates'!I242</f>
        <v>18567.863000000001</v>
      </c>
      <c r="G154" s="37">
        <f t="shared" si="12"/>
        <v>132323.201</v>
      </c>
      <c r="H154" s="26">
        <f>'[3]Commercial banks'!AU145</f>
        <v>11919.802</v>
      </c>
      <c r="I154" s="26">
        <f>'[3]Commercial banks'!AX145</f>
        <v>39606.656000000003</v>
      </c>
      <c r="J154" s="26">
        <f>'[3]Commercial banks'!BA145</f>
        <v>15881.752</v>
      </c>
      <c r="K154" s="53">
        <f t="shared" si="9"/>
        <v>67408.209999999992</v>
      </c>
      <c r="L154" s="38">
        <f t="shared" si="8"/>
        <v>59782.331000000006</v>
      </c>
      <c r="M154" s="38">
        <f t="shared" si="10"/>
        <v>199731.41099999999</v>
      </c>
      <c r="O154" s="32"/>
      <c r="P154" s="33"/>
      <c r="Q154" s="33"/>
      <c r="R154" s="33"/>
      <c r="S154" s="34"/>
      <c r="T154" s="12"/>
      <c r="U154" s="12"/>
      <c r="V154" s="12"/>
    </row>
    <row r="155" spans="1:22">
      <c r="A155" s="25">
        <v>38321</v>
      </c>
      <c r="B155" s="28">
        <f>'[2]monetary aggregates'!C243</f>
        <v>22577.035</v>
      </c>
      <c r="C155" s="28">
        <f>'[2]monetary aggregates'!E243</f>
        <v>26659.118000000002</v>
      </c>
      <c r="D155" s="37">
        <f t="shared" si="11"/>
        <v>49236.153000000006</v>
      </c>
      <c r="E155" s="26">
        <f>'[2]monetary aggregates'!H243</f>
        <v>65640.430999999997</v>
      </c>
      <c r="F155" s="26">
        <f>'[2]monetary aggregates'!I243</f>
        <v>19178.008999999998</v>
      </c>
      <c r="G155" s="37">
        <f t="shared" si="12"/>
        <v>134054.59299999999</v>
      </c>
      <c r="H155" s="26">
        <f>'[3]Commercial banks'!AU146</f>
        <v>11998.852999999999</v>
      </c>
      <c r="I155" s="26">
        <f>'[3]Commercial banks'!AX146</f>
        <v>39650.724999999999</v>
      </c>
      <c r="J155" s="26">
        <f>'[3]Commercial banks'!BA146</f>
        <v>17549.261999999999</v>
      </c>
      <c r="K155" s="53">
        <f t="shared" si="9"/>
        <v>69198.84</v>
      </c>
      <c r="L155" s="38">
        <f t="shared" si="8"/>
        <v>61235.006000000008</v>
      </c>
      <c r="M155" s="38">
        <f t="shared" si="10"/>
        <v>203253.43299999999</v>
      </c>
      <c r="O155" s="32"/>
      <c r="P155" s="33"/>
      <c r="Q155" s="33"/>
      <c r="R155" s="33"/>
      <c r="S155" s="34"/>
      <c r="T155" s="12"/>
      <c r="U155" s="12"/>
      <c r="V155" s="12"/>
    </row>
    <row r="156" spans="1:22">
      <c r="A156" s="25">
        <v>38352</v>
      </c>
      <c r="B156" s="28">
        <f>'[2]monetary aggregates'!C244</f>
        <v>26643.694</v>
      </c>
      <c r="C156" s="28">
        <f>'[2]monetary aggregates'!E244</f>
        <v>28614.267</v>
      </c>
      <c r="D156" s="37">
        <f t="shared" si="11"/>
        <v>55257.960999999996</v>
      </c>
      <c r="E156" s="26">
        <f>'[2]monetary aggregates'!H244</f>
        <v>66460.724000000002</v>
      </c>
      <c r="F156" s="26">
        <f>'[2]monetary aggregates'!I244</f>
        <v>19684.531999999999</v>
      </c>
      <c r="G156" s="37">
        <f t="shared" si="12"/>
        <v>141403.217</v>
      </c>
      <c r="H156" s="26">
        <f>'[3]Commercial banks'!AU147</f>
        <v>12565.48</v>
      </c>
      <c r="I156" s="26">
        <f>'[3]Commercial banks'!AX147</f>
        <v>40970.396999999997</v>
      </c>
      <c r="J156" s="26">
        <f>'[3]Commercial banks'!BA147</f>
        <v>16356.687</v>
      </c>
      <c r="K156" s="53">
        <f t="shared" si="9"/>
        <v>69892.563999999998</v>
      </c>
      <c r="L156" s="38">
        <f t="shared" si="8"/>
        <v>67823.440999999992</v>
      </c>
      <c r="M156" s="38">
        <f t="shared" si="10"/>
        <v>211295.78100000002</v>
      </c>
      <c r="O156" s="32"/>
      <c r="P156" s="33"/>
      <c r="Q156" s="33"/>
      <c r="R156" s="33"/>
      <c r="S156" s="34"/>
      <c r="T156" s="12"/>
      <c r="U156" s="12"/>
      <c r="V156" s="12"/>
    </row>
    <row r="157" spans="1:22">
      <c r="A157" s="25">
        <v>38383</v>
      </c>
      <c r="B157" s="28">
        <f>'[2]monetary aggregates'!C245</f>
        <v>23316.197999999997</v>
      </c>
      <c r="C157" s="28">
        <f>'[2]monetary aggregates'!E245</f>
        <v>29609.001</v>
      </c>
      <c r="D157" s="37">
        <f t="shared" si="11"/>
        <v>52925.198999999993</v>
      </c>
      <c r="E157" s="26">
        <f>'[2]monetary aggregates'!H245</f>
        <v>66432.077000000005</v>
      </c>
      <c r="F157" s="26">
        <f>'[2]monetary aggregates'!I245</f>
        <v>19752.668000000001</v>
      </c>
      <c r="G157" s="37">
        <f t="shared" si="12"/>
        <v>139109.94399999999</v>
      </c>
      <c r="H157" s="26">
        <f>'[3]Commercial banks'!AU148</f>
        <v>11235.458000000001</v>
      </c>
      <c r="I157" s="26">
        <f>'[3]Commercial banks'!AX148</f>
        <v>42109.786999999997</v>
      </c>
      <c r="J157" s="26">
        <f>'[3]Commercial banks'!BA148</f>
        <v>17617.542000000001</v>
      </c>
      <c r="K157" s="53">
        <f t="shared" si="9"/>
        <v>70962.786999999997</v>
      </c>
      <c r="L157" s="38">
        <f t="shared" si="8"/>
        <v>64160.656999999992</v>
      </c>
      <c r="M157" s="38">
        <f t="shared" si="10"/>
        <v>210072.73099999997</v>
      </c>
      <c r="O157" s="32"/>
      <c r="P157" s="33"/>
      <c r="Q157" s="33"/>
      <c r="R157" s="33"/>
      <c r="S157" s="34"/>
      <c r="T157" s="12"/>
      <c r="U157" s="12"/>
      <c r="V157" s="12"/>
    </row>
    <row r="158" spans="1:22">
      <c r="A158" s="25">
        <v>38411</v>
      </c>
      <c r="B158" s="28">
        <f>'[2]monetary aggregates'!C246</f>
        <v>23490.402000000002</v>
      </c>
      <c r="C158" s="28">
        <f>'[2]monetary aggregates'!E246</f>
        <v>28167.152000000002</v>
      </c>
      <c r="D158" s="37">
        <f t="shared" si="11"/>
        <v>51657.554000000004</v>
      </c>
      <c r="E158" s="26">
        <f>'[2]monetary aggregates'!H246</f>
        <v>66479.884000000005</v>
      </c>
      <c r="F158" s="26">
        <f>'[2]monetary aggregates'!I246</f>
        <v>20822.36</v>
      </c>
      <c r="G158" s="37">
        <f t="shared" si="12"/>
        <v>138959.79800000001</v>
      </c>
      <c r="H158" s="26">
        <f>'[3]Commercial banks'!AU149</f>
        <v>9226.0329999999994</v>
      </c>
      <c r="I158" s="26">
        <f>'[3]Commercial banks'!AX149</f>
        <v>41868.218000000001</v>
      </c>
      <c r="J158" s="26">
        <f>'[3]Commercial banks'!BA149</f>
        <v>19518.814999999999</v>
      </c>
      <c r="K158" s="53">
        <f t="shared" si="9"/>
        <v>70613.066000000006</v>
      </c>
      <c r="L158" s="38">
        <f t="shared" si="8"/>
        <v>60883.587</v>
      </c>
      <c r="M158" s="38">
        <f t="shared" si="10"/>
        <v>209572.864</v>
      </c>
      <c r="O158" s="32"/>
      <c r="P158" s="33"/>
      <c r="Q158" s="33"/>
      <c r="R158" s="33"/>
      <c r="S158" s="34"/>
      <c r="T158" s="12"/>
      <c r="U158" s="12"/>
      <c r="V158" s="12"/>
    </row>
    <row r="159" spans="1:22">
      <c r="A159" s="25">
        <v>38442</v>
      </c>
      <c r="B159" s="28">
        <f>'[2]monetary aggregates'!C247</f>
        <v>23535.022000000001</v>
      </c>
      <c r="C159" s="28">
        <f>'[2]monetary aggregates'!E247</f>
        <v>29071.059000000001</v>
      </c>
      <c r="D159" s="37">
        <f t="shared" si="11"/>
        <v>52606.081000000006</v>
      </c>
      <c r="E159" s="26">
        <f>'[2]monetary aggregates'!H247</f>
        <v>66485.525999999998</v>
      </c>
      <c r="F159" s="26">
        <f>'[2]monetary aggregates'!I247</f>
        <v>20388.954000000002</v>
      </c>
      <c r="G159" s="37">
        <f t="shared" si="12"/>
        <v>139480.56100000002</v>
      </c>
      <c r="H159" s="26">
        <f>'[3]Commercial banks'!AU150</f>
        <v>9703.3140000000003</v>
      </c>
      <c r="I159" s="26">
        <f>'[3]Commercial banks'!AX150</f>
        <v>41657.148999999998</v>
      </c>
      <c r="J159" s="26">
        <f>'[3]Commercial banks'!BA150</f>
        <v>18742.152999999998</v>
      </c>
      <c r="K159" s="53">
        <f t="shared" si="9"/>
        <v>70102.615999999995</v>
      </c>
      <c r="L159" s="38">
        <f t="shared" si="8"/>
        <v>62309.395000000004</v>
      </c>
      <c r="M159" s="38">
        <f t="shared" si="10"/>
        <v>209583.17700000003</v>
      </c>
      <c r="O159" s="32"/>
      <c r="P159" s="33"/>
      <c r="Q159" s="33"/>
      <c r="R159" s="33"/>
      <c r="S159" s="34"/>
      <c r="T159" s="12"/>
      <c r="U159" s="12"/>
      <c r="V159" s="12"/>
    </row>
    <row r="160" spans="1:22">
      <c r="A160" s="25">
        <v>38472</v>
      </c>
      <c r="B160" s="28">
        <f>'[2]monetary aggregates'!C248</f>
        <v>23905.602999999999</v>
      </c>
      <c r="C160" s="28">
        <f>'[2]monetary aggregates'!E248</f>
        <v>28880.616999999998</v>
      </c>
      <c r="D160" s="37">
        <f t="shared" si="11"/>
        <v>52786.22</v>
      </c>
      <c r="E160" s="26">
        <f>'[2]monetary aggregates'!H248</f>
        <v>67902.966</v>
      </c>
      <c r="F160" s="26">
        <f>'[2]monetary aggregates'!I248</f>
        <v>20881.195</v>
      </c>
      <c r="G160" s="37">
        <f t="shared" si="12"/>
        <v>141570.38099999999</v>
      </c>
      <c r="H160" s="26">
        <f>'[3]Commercial banks'!AU151</f>
        <v>9334.357</v>
      </c>
      <c r="I160" s="26">
        <f>'[3]Commercial banks'!AX151</f>
        <v>42563.862999999998</v>
      </c>
      <c r="J160" s="26">
        <f>'[3]Commercial banks'!BA151</f>
        <v>19055.415000000001</v>
      </c>
      <c r="K160" s="53">
        <f t="shared" si="9"/>
        <v>70953.635000000009</v>
      </c>
      <c r="L160" s="38">
        <f t="shared" si="8"/>
        <v>62120.577000000005</v>
      </c>
      <c r="M160" s="38">
        <f t="shared" si="10"/>
        <v>212524.016</v>
      </c>
      <c r="O160" s="32"/>
      <c r="P160" s="33"/>
      <c r="Q160" s="33"/>
      <c r="R160" s="33"/>
      <c r="S160" s="34"/>
      <c r="T160" s="12"/>
      <c r="U160" s="12"/>
      <c r="V160" s="12"/>
    </row>
    <row r="161" spans="1:22">
      <c r="A161" s="25">
        <v>38503</v>
      </c>
      <c r="B161" s="28">
        <f>'[2]monetary aggregates'!C249</f>
        <v>23237.307000000001</v>
      </c>
      <c r="C161" s="28">
        <f>'[2]monetary aggregates'!E249</f>
        <v>30256.363999999998</v>
      </c>
      <c r="D161" s="37">
        <f t="shared" si="11"/>
        <v>53493.671000000002</v>
      </c>
      <c r="E161" s="26">
        <f>'[2]monetary aggregates'!H249</f>
        <v>68088.865000000005</v>
      </c>
      <c r="F161" s="26">
        <f>'[2]monetary aggregates'!I249</f>
        <v>20933.736000000001</v>
      </c>
      <c r="G161" s="37">
        <f t="shared" si="12"/>
        <v>142516.272</v>
      </c>
      <c r="H161" s="26">
        <f>'[3]Commercial banks'!AU152</f>
        <v>9210.0030000000006</v>
      </c>
      <c r="I161" s="26">
        <f>'[3]Commercial banks'!AX152</f>
        <v>42033.584999999999</v>
      </c>
      <c r="J161" s="26">
        <f>'[3]Commercial banks'!BA152</f>
        <v>19552.18</v>
      </c>
      <c r="K161" s="53">
        <f t="shared" si="9"/>
        <v>70795.768000000011</v>
      </c>
      <c r="L161" s="38">
        <f t="shared" si="8"/>
        <v>62703.673999999999</v>
      </c>
      <c r="M161" s="38">
        <f t="shared" si="10"/>
        <v>213312.04</v>
      </c>
      <c r="O161" s="32"/>
      <c r="P161" s="33"/>
      <c r="Q161" s="33"/>
      <c r="R161" s="33"/>
      <c r="S161" s="34"/>
      <c r="T161" s="12"/>
      <c r="U161" s="12"/>
      <c r="V161" s="12"/>
    </row>
    <row r="162" spans="1:22">
      <c r="A162" s="25">
        <v>38533</v>
      </c>
      <c r="B162" s="28">
        <f>'[2]monetary aggregates'!C250</f>
        <v>22961.042000000001</v>
      </c>
      <c r="C162" s="28">
        <f>'[2]monetary aggregates'!E250</f>
        <v>29981.428</v>
      </c>
      <c r="D162" s="37">
        <f t="shared" si="11"/>
        <v>52942.47</v>
      </c>
      <c r="E162" s="26">
        <f>'[2]monetary aggregates'!H250</f>
        <v>68064.482999999993</v>
      </c>
      <c r="F162" s="26">
        <f>'[2]monetary aggregates'!I250</f>
        <v>21104.338</v>
      </c>
      <c r="G162" s="37">
        <f t="shared" si="12"/>
        <v>142111.291</v>
      </c>
      <c r="H162" s="26">
        <f>'[3]Commercial banks'!AU153</f>
        <v>9368.4009999999998</v>
      </c>
      <c r="I162" s="26">
        <f>'[3]Commercial banks'!AX153</f>
        <v>41912.593999999997</v>
      </c>
      <c r="J162" s="26">
        <f>'[3]Commercial banks'!BA153</f>
        <v>18640.316999999999</v>
      </c>
      <c r="K162" s="53">
        <f t="shared" si="9"/>
        <v>69921.311999999991</v>
      </c>
      <c r="L162" s="38">
        <f t="shared" si="8"/>
        <v>62310.870999999999</v>
      </c>
      <c r="M162" s="38">
        <f t="shared" si="10"/>
        <v>212032.603</v>
      </c>
      <c r="O162" s="32"/>
      <c r="P162" s="33"/>
      <c r="Q162" s="33"/>
      <c r="R162" s="33"/>
      <c r="S162" s="34"/>
      <c r="T162" s="12"/>
      <c r="U162" s="12"/>
      <c r="V162" s="12"/>
    </row>
    <row r="163" spans="1:22">
      <c r="A163" s="25">
        <v>38564</v>
      </c>
      <c r="B163" s="28">
        <f>'[2]monetary aggregates'!C251</f>
        <v>24448.214999999997</v>
      </c>
      <c r="C163" s="28">
        <f>'[2]monetary aggregates'!E251</f>
        <v>29108.720999999998</v>
      </c>
      <c r="D163" s="37">
        <f t="shared" si="11"/>
        <v>53556.935999999994</v>
      </c>
      <c r="E163" s="26">
        <f>'[2]monetary aggregates'!H251</f>
        <v>68427.771999999997</v>
      </c>
      <c r="F163" s="26">
        <f>'[2]monetary aggregates'!I251</f>
        <v>21453.074000000001</v>
      </c>
      <c r="G163" s="37">
        <f t="shared" si="12"/>
        <v>143437.78199999998</v>
      </c>
      <c r="H163" s="26">
        <f>'[3]Commercial banks'!AU154</f>
        <v>9446.9140000000007</v>
      </c>
      <c r="I163" s="26">
        <f>'[3]Commercial banks'!AX154</f>
        <v>41675.222999999998</v>
      </c>
      <c r="J163" s="26">
        <f>'[3]Commercial banks'!BA154</f>
        <v>19482.737000000001</v>
      </c>
      <c r="K163" s="53">
        <f t="shared" si="9"/>
        <v>70604.874000000011</v>
      </c>
      <c r="L163" s="38">
        <f t="shared" si="8"/>
        <v>63003.849999999991</v>
      </c>
      <c r="M163" s="38">
        <f t="shared" si="10"/>
        <v>214042.65599999999</v>
      </c>
      <c r="O163" s="32"/>
      <c r="P163" s="33"/>
      <c r="Q163" s="33"/>
      <c r="R163" s="33"/>
      <c r="S163" s="34"/>
      <c r="T163" s="12"/>
      <c r="U163" s="12"/>
      <c r="V163" s="12"/>
    </row>
    <row r="164" spans="1:22">
      <c r="A164" s="25">
        <v>38595</v>
      </c>
      <c r="B164" s="28">
        <f>'[2]monetary aggregates'!C252</f>
        <v>23974.780999999999</v>
      </c>
      <c r="C164" s="28">
        <f>'[2]monetary aggregates'!E252</f>
        <v>31164.244000000002</v>
      </c>
      <c r="D164" s="37">
        <f t="shared" si="11"/>
        <v>55139.025000000001</v>
      </c>
      <c r="E164" s="26">
        <f>'[2]monetary aggregates'!H252</f>
        <v>68295.322</v>
      </c>
      <c r="F164" s="26">
        <f>'[2]monetary aggregates'!I252</f>
        <v>21580.752</v>
      </c>
      <c r="G164" s="37">
        <f t="shared" si="12"/>
        <v>145015.09900000002</v>
      </c>
      <c r="H164" s="26">
        <f>'[3]Commercial banks'!AU155</f>
        <v>9238.7369999999992</v>
      </c>
      <c r="I164" s="26">
        <f>'[3]Commercial banks'!AX155</f>
        <v>41891.608999999997</v>
      </c>
      <c r="J164" s="26">
        <f>'[3]Commercial banks'!BA155</f>
        <v>19799.758000000002</v>
      </c>
      <c r="K164" s="53">
        <f t="shared" si="9"/>
        <v>70930.103999999992</v>
      </c>
      <c r="L164" s="38">
        <f t="shared" si="8"/>
        <v>64377.762000000002</v>
      </c>
      <c r="M164" s="38">
        <f t="shared" si="10"/>
        <v>215945.20300000001</v>
      </c>
      <c r="O164" s="32"/>
      <c r="P164" s="33"/>
      <c r="Q164" s="33"/>
      <c r="R164" s="33"/>
      <c r="S164" s="34"/>
      <c r="T164" s="12"/>
      <c r="U164" s="12"/>
      <c r="V164" s="12"/>
    </row>
    <row r="165" spans="1:22">
      <c r="A165" s="25">
        <v>38625</v>
      </c>
      <c r="B165" s="28">
        <f>'[2]monetary aggregates'!C253</f>
        <v>24080.66</v>
      </c>
      <c r="C165" s="28">
        <f>'[2]monetary aggregates'!E253</f>
        <v>29009.137999999999</v>
      </c>
      <c r="D165" s="37">
        <f t="shared" si="11"/>
        <v>53089.797999999995</v>
      </c>
      <c r="E165" s="26">
        <f>'[2]monetary aggregates'!H253</f>
        <v>68176.168000000005</v>
      </c>
      <c r="F165" s="26">
        <f>'[2]monetary aggregates'!I253</f>
        <v>22164.133000000002</v>
      </c>
      <c r="G165" s="37">
        <f t="shared" si="12"/>
        <v>143430.09899999999</v>
      </c>
      <c r="H165" s="26">
        <f>'[3]Commercial banks'!AU156</f>
        <v>10122.504000000001</v>
      </c>
      <c r="I165" s="26">
        <f>'[3]Commercial banks'!AX156</f>
        <v>42962.381999999998</v>
      </c>
      <c r="J165" s="26">
        <f>'[3]Commercial banks'!BA156</f>
        <v>19965.978999999999</v>
      </c>
      <c r="K165" s="53">
        <f t="shared" si="9"/>
        <v>73050.864999999991</v>
      </c>
      <c r="L165" s="38">
        <f t="shared" si="8"/>
        <v>63212.301999999996</v>
      </c>
      <c r="M165" s="38">
        <f t="shared" si="10"/>
        <v>216480.96399999998</v>
      </c>
      <c r="O165" s="32"/>
      <c r="P165" s="33"/>
      <c r="Q165" s="33"/>
      <c r="R165" s="33"/>
      <c r="S165" s="34"/>
      <c r="T165" s="12"/>
      <c r="U165" s="12"/>
      <c r="V165" s="12"/>
    </row>
    <row r="166" spans="1:22">
      <c r="A166" s="25">
        <v>38656</v>
      </c>
      <c r="B166" s="28">
        <f>'[2]monetary aggregates'!C254</f>
        <v>24047.560999999998</v>
      </c>
      <c r="C166" s="28">
        <f>'[2]monetary aggregates'!E254</f>
        <v>31027.917000000001</v>
      </c>
      <c r="D166" s="37">
        <f t="shared" si="11"/>
        <v>55075.478000000003</v>
      </c>
      <c r="E166" s="26">
        <f>'[2]monetary aggregates'!H254</f>
        <v>70059.364000000001</v>
      </c>
      <c r="F166" s="26">
        <f>'[2]monetary aggregates'!I254</f>
        <v>21644.330999999998</v>
      </c>
      <c r="G166" s="37">
        <f t="shared" si="12"/>
        <v>146779.17300000001</v>
      </c>
      <c r="H166" s="26">
        <f>'[3]Commercial banks'!AU157</f>
        <v>9768.9650000000001</v>
      </c>
      <c r="I166" s="26">
        <f>'[3]Commercial banks'!AX157</f>
        <v>44769.152000000002</v>
      </c>
      <c r="J166" s="26">
        <f>'[3]Commercial banks'!BA157</f>
        <v>21746.53</v>
      </c>
      <c r="K166" s="53">
        <f t="shared" si="9"/>
        <v>76284.646999999997</v>
      </c>
      <c r="L166" s="38">
        <f t="shared" si="8"/>
        <v>64844.442999999999</v>
      </c>
      <c r="M166" s="38">
        <f t="shared" si="10"/>
        <v>223063.82</v>
      </c>
      <c r="O166" s="32"/>
      <c r="P166" s="33"/>
      <c r="Q166" s="33"/>
      <c r="R166" s="33"/>
      <c r="S166" s="34"/>
      <c r="T166" s="12"/>
      <c r="U166" s="12"/>
      <c r="V166" s="12"/>
    </row>
    <row r="167" spans="1:22">
      <c r="A167" s="25">
        <v>38686</v>
      </c>
      <c r="B167" s="28">
        <f>'[2]monetary aggregates'!C255</f>
        <v>23946.501</v>
      </c>
      <c r="C167" s="28">
        <f>'[2]monetary aggregates'!E255</f>
        <v>31002.238000000001</v>
      </c>
      <c r="D167" s="37">
        <f t="shared" si="11"/>
        <v>54948.739000000001</v>
      </c>
      <c r="E167" s="26">
        <f>'[2]monetary aggregates'!H255</f>
        <v>70469.952999999994</v>
      </c>
      <c r="F167" s="26">
        <f>'[2]monetary aggregates'!I255</f>
        <v>21514.089</v>
      </c>
      <c r="G167" s="37">
        <f t="shared" si="12"/>
        <v>146932.78099999999</v>
      </c>
      <c r="H167" s="26">
        <f>'[3]Commercial banks'!AU158</f>
        <v>9969.116</v>
      </c>
      <c r="I167" s="26">
        <f>'[3]Commercial banks'!AX158</f>
        <v>44829.345000000001</v>
      </c>
      <c r="J167" s="26">
        <f>'[3]Commercial banks'!BA158</f>
        <v>19744.326000000001</v>
      </c>
      <c r="K167" s="53">
        <f t="shared" si="9"/>
        <v>74542.787000000011</v>
      </c>
      <c r="L167" s="38">
        <f t="shared" si="8"/>
        <v>64917.855000000003</v>
      </c>
      <c r="M167" s="38">
        <f t="shared" si="10"/>
        <v>221475.568</v>
      </c>
      <c r="O167" s="32"/>
      <c r="P167" s="33"/>
      <c r="Q167" s="33"/>
      <c r="R167" s="33"/>
      <c r="S167" s="34"/>
      <c r="T167" s="12"/>
      <c r="U167" s="12"/>
      <c r="V167" s="12"/>
    </row>
    <row r="168" spans="1:22">
      <c r="A168" s="25">
        <v>38717</v>
      </c>
      <c r="B168" s="28">
        <f>'[2]monetary aggregates'!C256</f>
        <v>29630.131000000001</v>
      </c>
      <c r="C168" s="28">
        <f>'[2]monetary aggregates'!E256</f>
        <v>32942.623</v>
      </c>
      <c r="D168" s="37">
        <f t="shared" si="11"/>
        <v>62572.754000000001</v>
      </c>
      <c r="E168" s="26">
        <f>'[2]monetary aggregates'!H256</f>
        <v>71681.308999999994</v>
      </c>
      <c r="F168" s="26">
        <f>'[2]monetary aggregates'!I256</f>
        <v>20993.954000000002</v>
      </c>
      <c r="G168" s="37">
        <f t="shared" si="12"/>
        <v>155248.01699999999</v>
      </c>
      <c r="H168" s="26">
        <f>'[3]Commercial banks'!AU159</f>
        <v>10163.455</v>
      </c>
      <c r="I168" s="26">
        <f>'[3]Commercial banks'!AX159</f>
        <v>44113.326000000001</v>
      </c>
      <c r="J168" s="26">
        <f>'[3]Commercial banks'!BA159</f>
        <v>18795.856</v>
      </c>
      <c r="K168" s="53">
        <f t="shared" si="9"/>
        <v>73072.637000000002</v>
      </c>
      <c r="L168" s="38">
        <f t="shared" si="8"/>
        <v>72736.209000000003</v>
      </c>
      <c r="M168" s="38">
        <f t="shared" si="10"/>
        <v>228320.65399999998</v>
      </c>
      <c r="O168" s="32"/>
      <c r="P168" s="33"/>
      <c r="Q168" s="33"/>
      <c r="R168" s="33"/>
      <c r="S168" s="34"/>
      <c r="T168" s="12"/>
      <c r="U168" s="12"/>
      <c r="V168" s="12"/>
    </row>
    <row r="169" spans="1:22">
      <c r="A169" s="25">
        <v>38748</v>
      </c>
      <c r="B169" s="28">
        <f>'[2]monetary aggregates'!C257</f>
        <v>25770.828000000001</v>
      </c>
      <c r="C169" s="28">
        <f>'[2]monetary aggregates'!E257</f>
        <v>34677.462</v>
      </c>
      <c r="D169" s="37">
        <f t="shared" si="11"/>
        <v>60448.29</v>
      </c>
      <c r="E169" s="26">
        <f>'[2]monetary aggregates'!H257</f>
        <v>70449.009999999995</v>
      </c>
      <c r="F169" s="26">
        <f>'[2]monetary aggregates'!I257</f>
        <v>22161.702000000001</v>
      </c>
      <c r="G169" s="37">
        <f t="shared" si="12"/>
        <v>153059.00199999998</v>
      </c>
      <c r="H169" s="26">
        <f>'[3]Commercial banks'!AU160</f>
        <v>10775.644</v>
      </c>
      <c r="I169" s="26">
        <f>'[3]Commercial banks'!AX160</f>
        <v>45182.411</v>
      </c>
      <c r="J169" s="26">
        <f>'[3]Commercial banks'!BA160</f>
        <v>17998.771000000001</v>
      </c>
      <c r="K169" s="53">
        <f t="shared" si="9"/>
        <v>73956.826000000001</v>
      </c>
      <c r="L169" s="38">
        <f t="shared" si="8"/>
        <v>71223.934000000008</v>
      </c>
      <c r="M169" s="38">
        <f t="shared" si="10"/>
        <v>227015.82799999998</v>
      </c>
      <c r="O169" s="32"/>
      <c r="P169" s="33"/>
      <c r="Q169" s="33"/>
      <c r="R169" s="33"/>
      <c r="S169" s="34"/>
      <c r="T169" s="12"/>
      <c r="U169" s="12"/>
      <c r="V169" s="12"/>
    </row>
    <row r="170" spans="1:22">
      <c r="A170" s="25">
        <v>38776</v>
      </c>
      <c r="B170" s="28">
        <f>'[2]monetary aggregates'!C258</f>
        <v>24504.05</v>
      </c>
      <c r="C170" s="28">
        <f>'[2]monetary aggregates'!E258</f>
        <v>33765.396000000001</v>
      </c>
      <c r="D170" s="37">
        <f t="shared" si="11"/>
        <v>58269.445999999996</v>
      </c>
      <c r="E170" s="26">
        <f>'[2]monetary aggregates'!H258</f>
        <v>71524.698999999993</v>
      </c>
      <c r="F170" s="26">
        <f>'[2]monetary aggregates'!I258</f>
        <v>22617.393</v>
      </c>
      <c r="G170" s="37">
        <f t="shared" si="12"/>
        <v>152411.538</v>
      </c>
      <c r="H170" s="26">
        <f>'[3]Commercial banks'!AU161</f>
        <v>11150.732</v>
      </c>
      <c r="I170" s="26">
        <f>'[3]Commercial banks'!AX161</f>
        <v>45610.036999999997</v>
      </c>
      <c r="J170" s="26">
        <f>'[3]Commercial banks'!BA161</f>
        <v>18160.579000000002</v>
      </c>
      <c r="K170" s="53">
        <f t="shared" si="9"/>
        <v>74921.347999999998</v>
      </c>
      <c r="L170" s="38">
        <f t="shared" si="8"/>
        <v>69420.178</v>
      </c>
      <c r="M170" s="38">
        <f t="shared" si="10"/>
        <v>227332.886</v>
      </c>
      <c r="O170" s="32"/>
      <c r="P170" s="33"/>
      <c r="Q170" s="33"/>
      <c r="R170" s="33"/>
      <c r="S170" s="34"/>
      <c r="T170" s="12"/>
      <c r="U170" s="12"/>
      <c r="V170" s="12"/>
    </row>
    <row r="171" spans="1:22">
      <c r="A171" s="25">
        <v>38807</v>
      </c>
      <c r="B171" s="28">
        <f>'[2]monetary aggregates'!C259</f>
        <v>26194.841</v>
      </c>
      <c r="C171" s="28">
        <f>'[2]monetary aggregates'!E259</f>
        <v>32422.892</v>
      </c>
      <c r="D171" s="37">
        <f t="shared" si="11"/>
        <v>58617.733</v>
      </c>
      <c r="E171" s="26">
        <f>'[2]monetary aggregates'!H259</f>
        <v>71977.59</v>
      </c>
      <c r="F171" s="26">
        <f>'[2]monetary aggregates'!I259</f>
        <v>23022.716</v>
      </c>
      <c r="G171" s="37">
        <f t="shared" si="12"/>
        <v>153618.03899999999</v>
      </c>
      <c r="H171" s="26">
        <f>'[3]Commercial banks'!AU162</f>
        <v>11182.538</v>
      </c>
      <c r="I171" s="26">
        <f>'[3]Commercial banks'!AX162</f>
        <v>45181.461000000003</v>
      </c>
      <c r="J171" s="26">
        <f>'[3]Commercial banks'!BA162</f>
        <v>18542.819</v>
      </c>
      <c r="K171" s="53">
        <f t="shared" si="9"/>
        <v>74906.817999999999</v>
      </c>
      <c r="L171" s="38">
        <f t="shared" si="8"/>
        <v>69800.271000000008</v>
      </c>
      <c r="M171" s="38">
        <f t="shared" si="10"/>
        <v>228524.85699999999</v>
      </c>
      <c r="O171" s="32"/>
      <c r="P171" s="33"/>
      <c r="Q171" s="33"/>
      <c r="R171" s="33"/>
      <c r="S171" s="34"/>
      <c r="T171" s="12"/>
      <c r="U171" s="12"/>
      <c r="V171" s="12"/>
    </row>
    <row r="172" spans="1:22">
      <c r="A172" s="25">
        <v>38837</v>
      </c>
      <c r="B172" s="28">
        <f>'[2]monetary aggregates'!C260</f>
        <v>27124.625999999997</v>
      </c>
      <c r="C172" s="28">
        <f>'[2]monetary aggregates'!E260</f>
        <v>33479.272999999994</v>
      </c>
      <c r="D172" s="37">
        <f t="shared" si="11"/>
        <v>60603.89899999999</v>
      </c>
      <c r="E172" s="26">
        <f>'[2]monetary aggregates'!H260</f>
        <v>74026.376000000004</v>
      </c>
      <c r="F172" s="26">
        <f>'[2]monetary aggregates'!I260</f>
        <v>23022.424999999999</v>
      </c>
      <c r="G172" s="37">
        <f t="shared" si="12"/>
        <v>157652.69999999998</v>
      </c>
      <c r="H172" s="26">
        <f>'[3]Commercial banks'!AU163</f>
        <v>9590.48</v>
      </c>
      <c r="I172" s="26">
        <f>'[3]Commercial banks'!AX163</f>
        <v>45543.35</v>
      </c>
      <c r="J172" s="26">
        <f>'[3]Commercial banks'!BA163</f>
        <v>17514.061000000002</v>
      </c>
      <c r="K172" s="53">
        <f t="shared" si="9"/>
        <v>72647.891000000003</v>
      </c>
      <c r="L172" s="38">
        <f t="shared" si="8"/>
        <v>70194.378999999986</v>
      </c>
      <c r="M172" s="38">
        <f t="shared" si="10"/>
        <v>230300.59099999999</v>
      </c>
      <c r="O172" s="32"/>
      <c r="P172" s="33"/>
      <c r="Q172" s="33"/>
      <c r="R172" s="33"/>
      <c r="S172" s="34"/>
      <c r="T172" s="12"/>
      <c r="U172" s="12"/>
      <c r="V172" s="12"/>
    </row>
    <row r="173" spans="1:22">
      <c r="A173" s="25">
        <v>38868</v>
      </c>
      <c r="B173" s="28">
        <f>'[2]monetary aggregates'!C261</f>
        <v>26283.326000000001</v>
      </c>
      <c r="C173" s="28">
        <f>'[2]monetary aggregates'!E261</f>
        <v>33616.339</v>
      </c>
      <c r="D173" s="37">
        <f t="shared" si="11"/>
        <v>59899.665000000001</v>
      </c>
      <c r="E173" s="26">
        <f>'[2]monetary aggregates'!H261</f>
        <v>73974.224000000002</v>
      </c>
      <c r="F173" s="26">
        <f>'[2]monetary aggregates'!I261</f>
        <v>23725</v>
      </c>
      <c r="G173" s="37">
        <f t="shared" si="12"/>
        <v>157598.889</v>
      </c>
      <c r="H173" s="26">
        <f>'[3]Commercial banks'!AU164</f>
        <v>9767.23</v>
      </c>
      <c r="I173" s="26">
        <f>'[3]Commercial banks'!AX164</f>
        <v>46733.232000000004</v>
      </c>
      <c r="J173" s="26">
        <f>'[3]Commercial banks'!BA164</f>
        <v>16948.170999999998</v>
      </c>
      <c r="K173" s="53">
        <f t="shared" si="9"/>
        <v>73448.633000000002</v>
      </c>
      <c r="L173" s="38">
        <f t="shared" si="8"/>
        <v>69666.895000000004</v>
      </c>
      <c r="M173" s="38">
        <f t="shared" si="10"/>
        <v>231047.522</v>
      </c>
      <c r="O173" s="32"/>
      <c r="P173" s="33"/>
      <c r="Q173" s="33"/>
      <c r="R173" s="33"/>
      <c r="S173" s="34"/>
      <c r="T173" s="12"/>
      <c r="U173" s="12"/>
      <c r="V173" s="12"/>
    </row>
    <row r="174" spans="1:22">
      <c r="A174" s="25">
        <v>38898</v>
      </c>
      <c r="B174" s="28">
        <f>'[2]monetary aggregates'!C262</f>
        <v>27480.126</v>
      </c>
      <c r="C174" s="28">
        <f>'[2]monetary aggregates'!E262</f>
        <v>34427.991999999998</v>
      </c>
      <c r="D174" s="37">
        <f t="shared" si="11"/>
        <v>61908.118000000002</v>
      </c>
      <c r="E174" s="26">
        <f>'[2]monetary aggregates'!H262</f>
        <v>74928.567999999999</v>
      </c>
      <c r="F174" s="26">
        <f>'[2]monetary aggregates'!I262</f>
        <v>22316.94</v>
      </c>
      <c r="G174" s="37">
        <f t="shared" si="12"/>
        <v>159153.62599999999</v>
      </c>
      <c r="H174" s="26">
        <f>'[3]Commercial banks'!AU165</f>
        <v>9989.2469999999994</v>
      </c>
      <c r="I174" s="26">
        <f>'[3]Commercial banks'!AX165</f>
        <v>46103.716999999997</v>
      </c>
      <c r="J174" s="26">
        <f>'[3]Commercial banks'!BA165</f>
        <v>16980.795999999998</v>
      </c>
      <c r="K174" s="53">
        <f t="shared" si="9"/>
        <v>73073.759999999995</v>
      </c>
      <c r="L174" s="38">
        <f t="shared" si="8"/>
        <v>71897.365000000005</v>
      </c>
      <c r="M174" s="38">
        <f t="shared" si="10"/>
        <v>232227.386</v>
      </c>
      <c r="O174" s="32"/>
      <c r="P174" s="33"/>
      <c r="Q174" s="33"/>
      <c r="R174" s="33"/>
      <c r="S174" s="34"/>
      <c r="T174" s="12"/>
      <c r="U174" s="12"/>
      <c r="V174" s="12"/>
    </row>
    <row r="175" spans="1:22">
      <c r="A175" s="25">
        <v>38929</v>
      </c>
      <c r="B175" s="28">
        <f>'[2]monetary aggregates'!C263</f>
        <v>28094.445</v>
      </c>
      <c r="C175" s="28">
        <f>'[2]monetary aggregates'!E263</f>
        <v>35757.534999999996</v>
      </c>
      <c r="D175" s="37">
        <f t="shared" si="11"/>
        <v>63851.979999999996</v>
      </c>
      <c r="E175" s="26">
        <f>'[2]monetary aggregates'!H263</f>
        <v>74775.199999999997</v>
      </c>
      <c r="F175" s="26">
        <f>'[2]monetary aggregates'!I263</f>
        <v>22765.9</v>
      </c>
      <c r="G175" s="37">
        <f t="shared" si="12"/>
        <v>161393.07999999999</v>
      </c>
      <c r="H175" s="26">
        <f>'[3]Commercial banks'!AU166</f>
        <v>10068.91</v>
      </c>
      <c r="I175" s="26">
        <f>'[3]Commercial banks'!AX166</f>
        <v>45865.027000000002</v>
      </c>
      <c r="J175" s="26">
        <f>'[3]Commercial banks'!BA166</f>
        <v>17648.701000000001</v>
      </c>
      <c r="K175" s="53">
        <f t="shared" si="9"/>
        <v>73582.638000000006</v>
      </c>
      <c r="L175" s="38">
        <f t="shared" si="8"/>
        <v>73920.89</v>
      </c>
      <c r="M175" s="38">
        <f t="shared" si="10"/>
        <v>234975.71799999999</v>
      </c>
      <c r="O175" s="32"/>
      <c r="P175" s="33"/>
      <c r="Q175" s="33"/>
      <c r="R175" s="33"/>
      <c r="S175" s="34"/>
      <c r="T175" s="12"/>
      <c r="U175" s="12"/>
      <c r="V175" s="12"/>
    </row>
    <row r="176" spans="1:22">
      <c r="A176" s="25">
        <v>38960</v>
      </c>
      <c r="B176" s="28">
        <f>'[2]monetary aggregates'!C264</f>
        <v>27665.948</v>
      </c>
      <c r="C176" s="28">
        <f>'[2]monetary aggregates'!E264</f>
        <v>35733.603999999999</v>
      </c>
      <c r="D176" s="37">
        <f t="shared" si="11"/>
        <v>63399.551999999996</v>
      </c>
      <c r="E176" s="26">
        <f>'[2]monetary aggregates'!H264</f>
        <v>75451.7</v>
      </c>
      <c r="F176" s="26">
        <f>'[2]monetary aggregates'!I264</f>
        <v>22131.458999999999</v>
      </c>
      <c r="G176" s="37">
        <f t="shared" si="12"/>
        <v>160982.71099999998</v>
      </c>
      <c r="H176" s="26">
        <f>'[3]Commercial banks'!AU167</f>
        <v>9375.4030000000002</v>
      </c>
      <c r="I176" s="26">
        <f>'[3]Commercial banks'!AX167</f>
        <v>46526.705999999998</v>
      </c>
      <c r="J176" s="26">
        <f>'[3]Commercial banks'!BA167</f>
        <v>17997.402999999998</v>
      </c>
      <c r="K176" s="53">
        <f t="shared" si="9"/>
        <v>73899.511999999988</v>
      </c>
      <c r="L176" s="38">
        <f t="shared" si="8"/>
        <v>72774.955000000002</v>
      </c>
      <c r="M176" s="38">
        <f t="shared" si="10"/>
        <v>234882.22299999997</v>
      </c>
      <c r="O176" s="32"/>
      <c r="P176" s="33"/>
      <c r="Q176" s="33"/>
      <c r="R176" s="33"/>
      <c r="S176" s="34"/>
      <c r="T176" s="12"/>
      <c r="U176" s="12"/>
      <c r="V176" s="12"/>
    </row>
    <row r="177" spans="1:22">
      <c r="A177" s="25">
        <v>38990</v>
      </c>
      <c r="B177" s="28">
        <f>'[2]monetary aggregates'!C265</f>
        <v>28447.027000000002</v>
      </c>
      <c r="C177" s="28">
        <f>'[2]monetary aggregates'!E265</f>
        <v>36220.991999999998</v>
      </c>
      <c r="D177" s="37">
        <f t="shared" si="11"/>
        <v>64668.019</v>
      </c>
      <c r="E177" s="26">
        <f>'[2]monetary aggregates'!H265</f>
        <v>76216.815000000002</v>
      </c>
      <c r="F177" s="26">
        <f>'[2]monetary aggregates'!I265</f>
        <v>21580.799999999999</v>
      </c>
      <c r="G177" s="37">
        <f t="shared" si="12"/>
        <v>162465.63399999999</v>
      </c>
      <c r="H177" s="26">
        <f>'[3]Commercial banks'!AU168</f>
        <v>8564.4140000000007</v>
      </c>
      <c r="I177" s="26">
        <f>'[3]Commercial banks'!AX168</f>
        <v>45448.076000000001</v>
      </c>
      <c r="J177" s="26">
        <f>'[3]Commercial banks'!BA168</f>
        <v>17851.618999999999</v>
      </c>
      <c r="K177" s="53">
        <f t="shared" si="9"/>
        <v>71864.108999999997</v>
      </c>
      <c r="L177" s="38">
        <f t="shared" si="8"/>
        <v>73232.433000000005</v>
      </c>
      <c r="M177" s="38">
        <f t="shared" si="10"/>
        <v>234329.74299999999</v>
      </c>
      <c r="O177" s="32"/>
      <c r="P177" s="33"/>
      <c r="Q177" s="33"/>
      <c r="R177" s="33"/>
      <c r="S177" s="34"/>
      <c r="T177" s="12"/>
      <c r="U177" s="12"/>
      <c r="V177" s="12"/>
    </row>
    <row r="178" spans="1:22">
      <c r="A178" s="25">
        <v>39021</v>
      </c>
      <c r="B178" s="28">
        <f>'[2]monetary aggregates'!C266</f>
        <v>27825.103999999999</v>
      </c>
      <c r="C178" s="28">
        <f>'[2]monetary aggregates'!E266</f>
        <v>37128.432000000001</v>
      </c>
      <c r="D178" s="37">
        <f t="shared" si="11"/>
        <v>64953.536</v>
      </c>
      <c r="E178" s="26">
        <f>'[2]monetary aggregates'!H266</f>
        <v>77159.899999999994</v>
      </c>
      <c r="F178" s="26">
        <f>'[2]monetary aggregates'!I266</f>
        <v>21942.3</v>
      </c>
      <c r="G178" s="37">
        <f t="shared" si="12"/>
        <v>164055.73599999998</v>
      </c>
      <c r="H178" s="26">
        <f>'[3]Commercial banks'!AU169</f>
        <v>9395.3410000000003</v>
      </c>
      <c r="I178" s="26">
        <f>'[3]Commercial banks'!AX169</f>
        <v>47352.6</v>
      </c>
      <c r="J178" s="26">
        <f>'[3]Commercial banks'!BA169</f>
        <v>16037.194</v>
      </c>
      <c r="K178" s="53">
        <f t="shared" si="9"/>
        <v>72785.134999999995</v>
      </c>
      <c r="L178" s="38">
        <f t="shared" si="8"/>
        <v>74348.877000000008</v>
      </c>
      <c r="M178" s="38">
        <f t="shared" si="10"/>
        <v>236840.87099999998</v>
      </c>
      <c r="O178" s="32"/>
      <c r="P178" s="33"/>
      <c r="Q178" s="33"/>
      <c r="R178" s="33"/>
      <c r="S178" s="34"/>
      <c r="T178" s="12"/>
      <c r="U178" s="12"/>
      <c r="V178" s="12"/>
    </row>
    <row r="179" spans="1:22">
      <c r="A179" s="25">
        <v>39051</v>
      </c>
      <c r="B179" s="28">
        <f>'[2]monetary aggregates'!C267</f>
        <v>28445.804000000004</v>
      </c>
      <c r="C179" s="28">
        <f>'[2]monetary aggregates'!E267</f>
        <v>38550.271000000001</v>
      </c>
      <c r="D179" s="37">
        <f t="shared" si="11"/>
        <v>66996.075000000012</v>
      </c>
      <c r="E179" s="26">
        <f>'[2]monetary aggregates'!H267</f>
        <v>77519.100000000006</v>
      </c>
      <c r="F179" s="26">
        <f>'[2]monetary aggregates'!I267</f>
        <v>23309.1</v>
      </c>
      <c r="G179" s="37">
        <f t="shared" si="12"/>
        <v>167824.27500000002</v>
      </c>
      <c r="H179" s="26">
        <f>'[3]Commercial banks'!AU170</f>
        <v>8907.2360000000008</v>
      </c>
      <c r="I179" s="26">
        <f>'[3]Commercial banks'!AX170</f>
        <v>50221.786999999997</v>
      </c>
      <c r="J179" s="26">
        <f>'[3]Commercial banks'!BA170</f>
        <v>15662.106</v>
      </c>
      <c r="K179" s="53">
        <f t="shared" si="9"/>
        <v>74791.129000000001</v>
      </c>
      <c r="L179" s="38">
        <f t="shared" si="8"/>
        <v>75903.311000000016</v>
      </c>
      <c r="M179" s="38">
        <f t="shared" si="10"/>
        <v>242615.40400000004</v>
      </c>
      <c r="O179" s="32"/>
      <c r="P179" s="33"/>
      <c r="Q179" s="33"/>
      <c r="R179" s="33"/>
      <c r="S179" s="34"/>
      <c r="T179" s="12"/>
      <c r="U179" s="12"/>
      <c r="V179" s="12"/>
    </row>
    <row r="180" spans="1:22">
      <c r="A180" s="25">
        <v>39082</v>
      </c>
      <c r="B180" s="28">
        <f>'[2]monetary aggregates'!C268</f>
        <v>35780.825000000004</v>
      </c>
      <c r="C180" s="28">
        <f>'[2]monetary aggregates'!E268</f>
        <v>42397.345000000001</v>
      </c>
      <c r="D180" s="37">
        <f t="shared" si="11"/>
        <v>78178.170000000013</v>
      </c>
      <c r="E180" s="26">
        <f>'[2]monetary aggregates'!H268</f>
        <v>80630.5</v>
      </c>
      <c r="F180" s="26">
        <f>'[2]monetary aggregates'!I268</f>
        <v>22981.5</v>
      </c>
      <c r="G180" s="37">
        <f t="shared" si="12"/>
        <v>181790.17</v>
      </c>
      <c r="H180" s="26">
        <f>'[3]Commercial banks'!AU171</f>
        <v>9266.1059999999998</v>
      </c>
      <c r="I180" s="26">
        <f>'[3]Commercial banks'!AX171</f>
        <v>48069.112999999998</v>
      </c>
      <c r="J180" s="26">
        <f>'[3]Commercial banks'!BA171</f>
        <v>17846.185000000001</v>
      </c>
      <c r="K180" s="53">
        <f t="shared" si="9"/>
        <v>75181.403999999995</v>
      </c>
      <c r="L180" s="38">
        <f t="shared" si="8"/>
        <v>87444.276000000013</v>
      </c>
      <c r="M180" s="38">
        <f t="shared" si="10"/>
        <v>256971.57400000002</v>
      </c>
      <c r="O180" s="32"/>
      <c r="P180" s="33"/>
      <c r="Q180" s="33"/>
      <c r="R180" s="33"/>
      <c r="S180" s="34"/>
      <c r="T180" s="12"/>
      <c r="U180" s="12"/>
      <c r="V180" s="12"/>
    </row>
    <row r="181" spans="1:22">
      <c r="A181" s="25">
        <v>39113</v>
      </c>
      <c r="B181" s="28">
        <f>'[2]monetary aggregates'!C269</f>
        <v>30236.929</v>
      </c>
      <c r="C181" s="28">
        <f>'[2]monetary aggregates'!E269</f>
        <v>41970.837</v>
      </c>
      <c r="D181" s="37">
        <f t="shared" si="11"/>
        <v>72207.766000000003</v>
      </c>
      <c r="E181" s="26">
        <f>'[2]monetary aggregates'!H269</f>
        <v>79933.7</v>
      </c>
      <c r="F181" s="26">
        <f>'[2]monetary aggregates'!I269</f>
        <v>23417.3</v>
      </c>
      <c r="G181" s="37">
        <f t="shared" si="12"/>
        <v>175558.766</v>
      </c>
      <c r="H181" s="26">
        <f>'[3]Commercial banks'!AU172</f>
        <v>10278.266</v>
      </c>
      <c r="I181" s="26">
        <f>'[3]Commercial banks'!AX172</f>
        <v>50445.127</v>
      </c>
      <c r="J181" s="26">
        <f>'[3]Commercial banks'!BA172</f>
        <v>17618.894</v>
      </c>
      <c r="K181" s="53">
        <f t="shared" si="9"/>
        <v>78342.286999999997</v>
      </c>
      <c r="L181" s="38">
        <f t="shared" si="8"/>
        <v>82486.032000000007</v>
      </c>
      <c r="M181" s="38">
        <f t="shared" si="10"/>
        <v>253901.05300000001</v>
      </c>
      <c r="O181" s="32"/>
      <c r="P181" s="33"/>
      <c r="Q181" s="33"/>
      <c r="R181" s="33"/>
      <c r="S181" s="34"/>
      <c r="T181" s="12"/>
      <c r="U181" s="12"/>
      <c r="V181" s="12"/>
    </row>
    <row r="182" spans="1:22">
      <c r="A182" s="25">
        <v>39141</v>
      </c>
      <c r="B182" s="28">
        <f>'[2]monetary aggregates'!C270</f>
        <v>30578.557000000001</v>
      </c>
      <c r="C182" s="28">
        <f>'[2]monetary aggregates'!E270</f>
        <v>39991.074999999997</v>
      </c>
      <c r="D182" s="37">
        <f t="shared" si="11"/>
        <v>70569.631999999998</v>
      </c>
      <c r="E182" s="26">
        <f>'[2]monetary aggregates'!H270</f>
        <v>80996.399999999994</v>
      </c>
      <c r="F182" s="26">
        <f>'[2]monetary aggregates'!I270</f>
        <v>23591.599999999999</v>
      </c>
      <c r="G182" s="37">
        <f t="shared" si="12"/>
        <v>175157.63200000001</v>
      </c>
      <c r="H182" s="26">
        <f>'[3]Commercial banks'!AU173</f>
        <v>9845.3169999999991</v>
      </c>
      <c r="I182" s="26">
        <f>'[3]Commercial banks'!AX173</f>
        <v>49992.442000000003</v>
      </c>
      <c r="J182" s="26">
        <f>'[3]Commercial banks'!BA173</f>
        <v>16914.583999999999</v>
      </c>
      <c r="K182" s="53">
        <f t="shared" si="9"/>
        <v>76752.343000000008</v>
      </c>
      <c r="L182" s="38">
        <f t="shared" si="8"/>
        <v>80414.948999999993</v>
      </c>
      <c r="M182" s="38">
        <f t="shared" si="10"/>
        <v>251909.97500000003</v>
      </c>
      <c r="O182" s="32"/>
      <c r="P182" s="33"/>
      <c r="Q182" s="33"/>
      <c r="R182" s="33"/>
      <c r="S182" s="34"/>
      <c r="T182" s="12"/>
      <c r="U182" s="12"/>
      <c r="V182" s="12"/>
    </row>
    <row r="183" spans="1:22">
      <c r="A183" s="25">
        <v>39172</v>
      </c>
      <c r="B183" s="28">
        <f>'[2]monetary aggregates'!C271</f>
        <v>31149.537999999997</v>
      </c>
      <c r="C183" s="28">
        <f>'[2]monetary aggregates'!E271</f>
        <v>39786.962999999996</v>
      </c>
      <c r="D183" s="37">
        <f t="shared" si="11"/>
        <v>70936.500999999989</v>
      </c>
      <c r="E183" s="26">
        <f>'[2]monetary aggregates'!H271</f>
        <v>81548.3</v>
      </c>
      <c r="F183" s="26">
        <f>'[2]monetary aggregates'!I271</f>
        <v>22882.400000000001</v>
      </c>
      <c r="G183" s="37">
        <f t="shared" si="12"/>
        <v>175367.20099999997</v>
      </c>
      <c r="H183" s="26">
        <f>'[3]Commercial banks'!AU174</f>
        <v>9700.6129999999994</v>
      </c>
      <c r="I183" s="26">
        <f>'[3]Commercial banks'!AX174</f>
        <v>50863.173999999999</v>
      </c>
      <c r="J183" s="26">
        <f>'[3]Commercial banks'!BA174</f>
        <v>17194.399000000001</v>
      </c>
      <c r="K183" s="53">
        <f t="shared" si="9"/>
        <v>77758.186000000002</v>
      </c>
      <c r="L183" s="38">
        <f t="shared" si="8"/>
        <v>80637.113999999987</v>
      </c>
      <c r="M183" s="38">
        <f t="shared" si="10"/>
        <v>253125.38699999999</v>
      </c>
      <c r="O183" s="32"/>
      <c r="P183" s="33"/>
      <c r="Q183" s="33"/>
      <c r="R183" s="33"/>
      <c r="S183" s="34"/>
      <c r="T183" s="12"/>
      <c r="U183" s="12"/>
      <c r="V183" s="12"/>
    </row>
    <row r="184" spans="1:22">
      <c r="A184" s="25">
        <v>39202</v>
      </c>
      <c r="B184" s="28">
        <f>'[2]monetary aggregates'!C272</f>
        <v>31610.166999999998</v>
      </c>
      <c r="C184" s="28">
        <f>'[2]monetary aggregates'!E272</f>
        <v>39709.764999999999</v>
      </c>
      <c r="D184" s="37">
        <f t="shared" si="11"/>
        <v>71319.932000000001</v>
      </c>
      <c r="E184" s="26">
        <f>'[2]monetary aggregates'!H272</f>
        <v>82128.600000000006</v>
      </c>
      <c r="F184" s="26">
        <f>'[2]monetary aggregates'!I272</f>
        <v>23809.4</v>
      </c>
      <c r="G184" s="37">
        <f t="shared" si="12"/>
        <v>177257.932</v>
      </c>
      <c r="H184" s="26">
        <f>'[3]Commercial banks'!AU175</f>
        <v>10019.205</v>
      </c>
      <c r="I184" s="26">
        <f>'[3]Commercial banks'!AX175</f>
        <v>51656.404999999999</v>
      </c>
      <c r="J184" s="26">
        <f>'[3]Commercial banks'!BA175</f>
        <v>18424.657999999999</v>
      </c>
      <c r="K184" s="53">
        <f t="shared" si="9"/>
        <v>80100.267999999996</v>
      </c>
      <c r="L184" s="38">
        <f t="shared" si="8"/>
        <v>81339.137000000002</v>
      </c>
      <c r="M184" s="38">
        <f t="shared" si="10"/>
        <v>257358.2</v>
      </c>
      <c r="O184" s="32"/>
      <c r="P184" s="33"/>
      <c r="Q184" s="33"/>
      <c r="R184" s="33"/>
      <c r="S184" s="34"/>
      <c r="T184" s="12"/>
      <c r="U184" s="12"/>
      <c r="V184" s="12"/>
    </row>
    <row r="185" spans="1:22">
      <c r="A185" s="25">
        <v>39233</v>
      </c>
      <c r="B185" s="28">
        <f>'[2]monetary aggregates'!C273</f>
        <v>31219.519</v>
      </c>
      <c r="C185" s="28">
        <f>'[2]monetary aggregates'!E273</f>
        <v>40888.443999999996</v>
      </c>
      <c r="D185" s="37">
        <f t="shared" si="11"/>
        <v>72107.962999999989</v>
      </c>
      <c r="E185" s="26">
        <f>'[2]monetary aggregates'!H273</f>
        <v>83392.600000000006</v>
      </c>
      <c r="F185" s="26">
        <f>'[2]monetary aggregates'!I273</f>
        <v>24151.599999999999</v>
      </c>
      <c r="G185" s="37">
        <f t="shared" si="12"/>
        <v>179652.163</v>
      </c>
      <c r="H185" s="26">
        <f>'[3]Commercial banks'!AU176</f>
        <v>10115.091</v>
      </c>
      <c r="I185" s="26">
        <f>'[3]Commercial banks'!AX176</f>
        <v>52932.970999999998</v>
      </c>
      <c r="J185" s="26">
        <f>'[3]Commercial banks'!BA176</f>
        <v>19896.925999999999</v>
      </c>
      <c r="K185" s="53">
        <f t="shared" si="9"/>
        <v>82944.987999999998</v>
      </c>
      <c r="L185" s="38">
        <f t="shared" si="8"/>
        <v>82223.053999999989</v>
      </c>
      <c r="M185" s="38">
        <f t="shared" si="10"/>
        <v>262597.15100000001</v>
      </c>
      <c r="O185" s="32"/>
      <c r="P185" s="33"/>
      <c r="Q185" s="33"/>
      <c r="R185" s="33"/>
      <c r="S185" s="34"/>
      <c r="T185" s="12"/>
      <c r="U185" s="12"/>
      <c r="V185" s="12"/>
    </row>
    <row r="186" spans="1:22">
      <c r="A186" s="25">
        <v>39263</v>
      </c>
      <c r="B186" s="28">
        <f>'[2]monetary aggregates'!C274</f>
        <v>32655.612000000001</v>
      </c>
      <c r="C186" s="28">
        <f>'[2]monetary aggregates'!E274</f>
        <v>41947.506999999998</v>
      </c>
      <c r="D186" s="37">
        <f t="shared" si="11"/>
        <v>74603.119000000006</v>
      </c>
      <c r="E186" s="26">
        <f>'[2]monetary aggregates'!H274</f>
        <v>83374.941000000006</v>
      </c>
      <c r="F186" s="26">
        <f>'[2]monetary aggregates'!I274</f>
        <v>24121.888999999999</v>
      </c>
      <c r="G186" s="37">
        <f t="shared" si="12"/>
        <v>182099.94899999999</v>
      </c>
      <c r="H186" s="26">
        <f>'[3]Commercial banks'!AU177</f>
        <v>11063.704</v>
      </c>
      <c r="I186" s="26">
        <f>'[3]Commercial banks'!AX177</f>
        <v>51573.951999999997</v>
      </c>
      <c r="J186" s="26">
        <f>'[3]Commercial banks'!BA177</f>
        <v>21691.33</v>
      </c>
      <c r="K186" s="53">
        <f t="shared" si="9"/>
        <v>84328.986000000004</v>
      </c>
      <c r="L186" s="38">
        <f t="shared" si="8"/>
        <v>85666.823000000004</v>
      </c>
      <c r="M186" s="38">
        <f t="shared" si="10"/>
        <v>266428.935</v>
      </c>
      <c r="O186" s="32"/>
      <c r="P186" s="33"/>
      <c r="Q186" s="33"/>
      <c r="R186" s="33"/>
      <c r="S186" s="34"/>
      <c r="T186" s="12"/>
      <c r="U186" s="12"/>
      <c r="V186" s="12"/>
    </row>
    <row r="187" spans="1:22">
      <c r="A187" s="25">
        <v>39294</v>
      </c>
      <c r="B187" s="28">
        <f>'[2]monetary aggregates'!C275</f>
        <v>33322.129000000001</v>
      </c>
      <c r="C187" s="28">
        <f>'[2]monetary aggregates'!E275</f>
        <v>43428.955000000002</v>
      </c>
      <c r="D187" s="37">
        <f t="shared" si="11"/>
        <v>76751.084000000003</v>
      </c>
      <c r="E187" s="26">
        <f>'[2]monetary aggregates'!H275</f>
        <v>84222.510999999999</v>
      </c>
      <c r="F187" s="26">
        <f>'[2]monetary aggregates'!I275</f>
        <v>24672.135999999999</v>
      </c>
      <c r="G187" s="37">
        <f t="shared" si="12"/>
        <v>185645.731</v>
      </c>
      <c r="H187" s="26">
        <f>'[3]Commercial banks'!AU178</f>
        <v>12061.819</v>
      </c>
      <c r="I187" s="26">
        <f>'[3]Commercial banks'!AX178</f>
        <v>53620.624000000003</v>
      </c>
      <c r="J187" s="26">
        <f>'[3]Commercial banks'!BA178</f>
        <v>20788.216</v>
      </c>
      <c r="K187" s="53">
        <f t="shared" si="9"/>
        <v>86470.659</v>
      </c>
      <c r="L187" s="38">
        <f t="shared" si="8"/>
        <v>88812.903000000006</v>
      </c>
      <c r="M187" s="38">
        <f t="shared" si="10"/>
        <v>272116.39</v>
      </c>
      <c r="O187" s="32"/>
      <c r="P187" s="33"/>
      <c r="Q187" s="33"/>
      <c r="R187" s="33"/>
      <c r="S187" s="34"/>
      <c r="T187" s="12"/>
      <c r="U187" s="12"/>
      <c r="V187" s="12"/>
    </row>
    <row r="188" spans="1:22">
      <c r="A188" s="25">
        <v>39325</v>
      </c>
      <c r="B188" s="28">
        <f>'[2]monetary aggregates'!C276</f>
        <v>34449.163999999997</v>
      </c>
      <c r="C188" s="28">
        <f>'[2]monetary aggregates'!E276</f>
        <v>43456.904999999999</v>
      </c>
      <c r="D188" s="37">
        <f t="shared" si="11"/>
        <v>77906.068999999989</v>
      </c>
      <c r="E188" s="26">
        <f>'[2]monetary aggregates'!H276</f>
        <v>84977</v>
      </c>
      <c r="F188" s="26">
        <f>'[2]monetary aggregates'!I276</f>
        <v>23119.200000000001</v>
      </c>
      <c r="G188" s="37">
        <f t="shared" si="12"/>
        <v>186002.269</v>
      </c>
      <c r="H188" s="26">
        <f>'[3]Commercial banks'!AU179</f>
        <v>13305.754999999999</v>
      </c>
      <c r="I188" s="26">
        <f>'[3]Commercial banks'!AX179</f>
        <v>58101.947</v>
      </c>
      <c r="J188" s="26">
        <f>'[3]Commercial banks'!BA179</f>
        <v>20572.174999999999</v>
      </c>
      <c r="K188" s="53">
        <f t="shared" si="9"/>
        <v>91979.877000000008</v>
      </c>
      <c r="L188" s="38">
        <f t="shared" si="8"/>
        <v>91211.823999999993</v>
      </c>
      <c r="M188" s="38">
        <f t="shared" si="10"/>
        <v>277982.14600000001</v>
      </c>
      <c r="O188" s="32"/>
      <c r="P188" s="33"/>
      <c r="Q188" s="33"/>
      <c r="R188" s="33"/>
      <c r="S188" s="34"/>
      <c r="T188" s="12"/>
      <c r="U188" s="12"/>
      <c r="V188" s="12"/>
    </row>
    <row r="189" spans="1:22">
      <c r="A189" s="25">
        <v>39355</v>
      </c>
      <c r="B189" s="28">
        <f>'[2]monetary aggregates'!C277</f>
        <v>33494.834999999999</v>
      </c>
      <c r="C189" s="28">
        <f>'[2]monetary aggregates'!E277</f>
        <v>42068.831000000006</v>
      </c>
      <c r="D189" s="37">
        <f t="shared" si="11"/>
        <v>75563.665999999997</v>
      </c>
      <c r="E189" s="26">
        <f>'[2]monetary aggregates'!H277</f>
        <v>86173</v>
      </c>
      <c r="F189" s="26">
        <f>'[2]monetary aggregates'!I277</f>
        <v>23634.5</v>
      </c>
      <c r="G189" s="37">
        <f t="shared" si="12"/>
        <v>185371.166</v>
      </c>
      <c r="H189" s="26">
        <f>'[3]Commercial banks'!AU180</f>
        <v>14489.94</v>
      </c>
      <c r="I189" s="26">
        <f>'[3]Commercial banks'!AX180</f>
        <v>57548.116999999998</v>
      </c>
      <c r="J189" s="26">
        <f>'[3]Commercial banks'!BA180</f>
        <v>23289.196</v>
      </c>
      <c r="K189" s="53">
        <f t="shared" si="9"/>
        <v>95327.252999999997</v>
      </c>
      <c r="L189" s="38">
        <f t="shared" si="8"/>
        <v>90053.606</v>
      </c>
      <c r="M189" s="38">
        <f t="shared" si="10"/>
        <v>280698.41899999999</v>
      </c>
      <c r="O189" s="32"/>
      <c r="P189" s="33"/>
      <c r="Q189" s="33"/>
      <c r="R189" s="33"/>
      <c r="S189" s="34"/>
      <c r="T189" s="12"/>
      <c r="U189" s="12"/>
      <c r="V189" s="12"/>
    </row>
    <row r="190" spans="1:22">
      <c r="A190" s="25">
        <v>39386</v>
      </c>
      <c r="B190" s="28">
        <f>'[2]monetary aggregates'!C278</f>
        <v>32549.022999999997</v>
      </c>
      <c r="C190" s="28">
        <f>'[2]monetary aggregates'!E278</f>
        <v>43765.431000000004</v>
      </c>
      <c r="D190" s="37">
        <f t="shared" si="11"/>
        <v>76314.453999999998</v>
      </c>
      <c r="E190" s="26">
        <f>'[2]monetary aggregates'!H278</f>
        <v>86507.875</v>
      </c>
      <c r="F190" s="26">
        <f>'[2]monetary aggregates'!I278</f>
        <v>24694.132000000001</v>
      </c>
      <c r="G190" s="37">
        <f t="shared" si="12"/>
        <v>187516.46100000001</v>
      </c>
      <c r="H190" s="26">
        <f>'[3]Commercial banks'!AU181</f>
        <v>17240.947</v>
      </c>
      <c r="I190" s="26">
        <f>'[3]Commercial banks'!AX181</f>
        <v>60241.271999999997</v>
      </c>
      <c r="J190" s="26">
        <f>'[3]Commercial banks'!BA181</f>
        <v>23900.026999999998</v>
      </c>
      <c r="K190" s="53">
        <f t="shared" si="9"/>
        <v>101382.246</v>
      </c>
      <c r="L190" s="38">
        <f t="shared" si="8"/>
        <v>93555.400999999998</v>
      </c>
      <c r="M190" s="38">
        <f t="shared" si="10"/>
        <v>288898.70699999999</v>
      </c>
      <c r="O190" s="32"/>
      <c r="P190" s="33"/>
      <c r="Q190" s="33"/>
      <c r="R190" s="33"/>
      <c r="S190" s="34"/>
      <c r="T190" s="12"/>
      <c r="U190" s="12"/>
      <c r="V190" s="12"/>
    </row>
    <row r="191" spans="1:22">
      <c r="A191" s="25">
        <v>39416</v>
      </c>
      <c r="B191" s="28">
        <f>'[2]monetary aggregates'!C279</f>
        <v>34020.468999999997</v>
      </c>
      <c r="C191" s="28">
        <f>'[2]monetary aggregates'!E279</f>
        <v>44908.999000000003</v>
      </c>
      <c r="D191" s="37">
        <f t="shared" si="11"/>
        <v>78929.467999999993</v>
      </c>
      <c r="E191" s="26">
        <f>'[2]monetary aggregates'!H279</f>
        <v>87154.778999999995</v>
      </c>
      <c r="F191" s="26">
        <f>'[2]monetary aggregates'!I279</f>
        <v>25915.631000000001</v>
      </c>
      <c r="G191" s="37">
        <f t="shared" si="12"/>
        <v>191999.87799999997</v>
      </c>
      <c r="H191" s="26">
        <f>'[3]Commercial banks'!AU182</f>
        <v>16668.621999999999</v>
      </c>
      <c r="I191" s="26">
        <f>'[3]Commercial banks'!AX182</f>
        <v>58640.614000000001</v>
      </c>
      <c r="J191" s="26">
        <f>'[3]Commercial banks'!BA182</f>
        <v>22259.855</v>
      </c>
      <c r="K191" s="53">
        <f t="shared" si="9"/>
        <v>97569.091</v>
      </c>
      <c r="L191" s="38">
        <f t="shared" si="8"/>
        <v>95598.09</v>
      </c>
      <c r="M191" s="38">
        <f t="shared" si="10"/>
        <v>289568.96899999998</v>
      </c>
      <c r="O191" s="32"/>
      <c r="P191" s="33"/>
      <c r="Q191" s="33"/>
      <c r="R191" s="33"/>
      <c r="S191" s="34"/>
      <c r="T191" s="12"/>
      <c r="U191" s="12"/>
      <c r="V191" s="12"/>
    </row>
    <row r="192" spans="1:22">
      <c r="A192" s="25">
        <v>39447</v>
      </c>
      <c r="B192" s="28">
        <f>'[2]monetary aggregates'!C280</f>
        <v>40674.873999999996</v>
      </c>
      <c r="C192" s="28">
        <f>'[2]monetary aggregates'!E280</f>
        <v>48441.569000000003</v>
      </c>
      <c r="D192" s="37">
        <f t="shared" si="11"/>
        <v>89116.442999999999</v>
      </c>
      <c r="E192" s="26">
        <f>'[2]monetary aggregates'!H280</f>
        <v>88211.232000000004</v>
      </c>
      <c r="F192" s="26">
        <f>'[2]monetary aggregates'!I280</f>
        <v>25016.808000000001</v>
      </c>
      <c r="G192" s="37">
        <f t="shared" si="12"/>
        <v>202344.48299999998</v>
      </c>
      <c r="H192" s="26">
        <f>'[3]Commercial banks'!AU183</f>
        <v>16141.956</v>
      </c>
      <c r="I192" s="26">
        <f>'[3]Commercial banks'!AX183</f>
        <v>59078.794000000002</v>
      </c>
      <c r="J192" s="26">
        <f>'[3]Commercial banks'!BA183</f>
        <v>22405.453000000001</v>
      </c>
      <c r="K192" s="53">
        <f t="shared" si="9"/>
        <v>97626.203000000009</v>
      </c>
      <c r="L192" s="38">
        <f t="shared" si="8"/>
        <v>105258.399</v>
      </c>
      <c r="M192" s="38">
        <f t="shared" si="10"/>
        <v>299970.68599999999</v>
      </c>
      <c r="O192" s="32"/>
      <c r="P192" s="33"/>
      <c r="Q192" s="33"/>
      <c r="R192" s="33"/>
      <c r="S192" s="34"/>
      <c r="T192" s="12"/>
      <c r="U192" s="12"/>
      <c r="V192" s="12"/>
    </row>
    <row r="193" spans="1:22">
      <c r="A193" s="25">
        <v>39478</v>
      </c>
      <c r="B193" s="28">
        <f>'[2]monetary aggregates'!C281</f>
        <v>34371.972000000002</v>
      </c>
      <c r="C193" s="28">
        <f>'[2]monetary aggregates'!E281</f>
        <v>46302.517999999996</v>
      </c>
      <c r="D193" s="37">
        <f t="shared" si="11"/>
        <v>80674.489999999991</v>
      </c>
      <c r="E193" s="26">
        <f>'[2]monetary aggregates'!H281</f>
        <v>88092.7</v>
      </c>
      <c r="F193" s="26">
        <f>'[2]monetary aggregates'!I281</f>
        <v>23924.400000000001</v>
      </c>
      <c r="G193" s="37">
        <f t="shared" si="12"/>
        <v>192691.59</v>
      </c>
      <c r="H193" s="26">
        <f>'[3]Commercial banks'!AU184</f>
        <v>14003.870999999999</v>
      </c>
      <c r="I193" s="26">
        <f>'[3]Commercial banks'!AX184</f>
        <v>61706.391000000003</v>
      </c>
      <c r="J193" s="26">
        <f>'[3]Commercial banks'!BA184</f>
        <v>21077.266</v>
      </c>
      <c r="K193" s="53">
        <f t="shared" si="9"/>
        <v>96787.528000000006</v>
      </c>
      <c r="L193" s="38">
        <f t="shared" si="8"/>
        <v>94678.36099999999</v>
      </c>
      <c r="M193" s="38">
        <f t="shared" si="10"/>
        <v>289479.11800000002</v>
      </c>
      <c r="O193" s="32"/>
      <c r="P193" s="33"/>
      <c r="Q193" s="33"/>
      <c r="R193" s="33"/>
      <c r="S193" s="34"/>
      <c r="T193" s="12"/>
      <c r="U193" s="12"/>
      <c r="V193" s="12"/>
    </row>
    <row r="194" spans="1:22">
      <c r="A194" s="25">
        <v>39507</v>
      </c>
      <c r="B194" s="28">
        <f>'[2]monetary aggregates'!C282</f>
        <v>35501.5</v>
      </c>
      <c r="C194" s="28">
        <f>'[2]monetary aggregates'!E282</f>
        <v>49418.096999999994</v>
      </c>
      <c r="D194" s="37">
        <f t="shared" si="11"/>
        <v>84919.596999999994</v>
      </c>
      <c r="E194" s="26">
        <f>'[2]monetary aggregates'!H282</f>
        <v>88904.7</v>
      </c>
      <c r="F194" s="26">
        <f>'[2]monetary aggregates'!I282</f>
        <v>24064</v>
      </c>
      <c r="G194" s="37">
        <f t="shared" si="12"/>
        <v>197888.29699999999</v>
      </c>
      <c r="H194" s="26">
        <f>'[3]Commercial banks'!AU185</f>
        <v>13469.7</v>
      </c>
      <c r="I194" s="26">
        <f>'[3]Commercial banks'!AX185</f>
        <v>60451.527000000002</v>
      </c>
      <c r="J194" s="26">
        <f>'[3]Commercial banks'!BA185</f>
        <v>22334.271000000001</v>
      </c>
      <c r="K194" s="53">
        <f t="shared" si="9"/>
        <v>96255.497999999992</v>
      </c>
      <c r="L194" s="38">
        <f t="shared" si="8"/>
        <v>98389.296999999991</v>
      </c>
      <c r="M194" s="38">
        <f t="shared" si="10"/>
        <v>294143.79499999998</v>
      </c>
      <c r="O194" s="32"/>
      <c r="P194" s="33"/>
      <c r="Q194" s="33"/>
      <c r="R194" s="33"/>
      <c r="S194" s="34"/>
      <c r="T194" s="12"/>
      <c r="U194" s="12"/>
      <c r="V194" s="12"/>
    </row>
    <row r="195" spans="1:22">
      <c r="A195" s="25">
        <v>39538</v>
      </c>
      <c r="B195" s="28">
        <f>'[2]monetary aggregates'!C283</f>
        <v>33202.782000000007</v>
      </c>
      <c r="C195" s="28">
        <f>'[2]monetary aggregates'!E283</f>
        <v>44079.595999999998</v>
      </c>
      <c r="D195" s="37">
        <f t="shared" si="11"/>
        <v>77282.377999999997</v>
      </c>
      <c r="E195" s="26">
        <f>'[2]monetary aggregates'!H283</f>
        <v>87878.510999999999</v>
      </c>
      <c r="F195" s="26">
        <f>'[2]monetary aggregates'!I283</f>
        <v>24045.103999999999</v>
      </c>
      <c r="G195" s="37">
        <f t="shared" si="12"/>
        <v>189205.99299999999</v>
      </c>
      <c r="H195" s="26">
        <f>'[3]Commercial banks'!AU186</f>
        <v>11001.391</v>
      </c>
      <c r="I195" s="26">
        <f>'[3]Commercial banks'!AX186</f>
        <v>62923.828999999998</v>
      </c>
      <c r="J195" s="26">
        <f>'[3]Commercial banks'!BA186</f>
        <v>21630.342000000001</v>
      </c>
      <c r="K195" s="53">
        <f t="shared" si="9"/>
        <v>95555.562000000005</v>
      </c>
      <c r="L195" s="38">
        <f t="shared" si="8"/>
        <v>88283.769</v>
      </c>
      <c r="M195" s="38">
        <f t="shared" si="10"/>
        <v>284761.55499999999</v>
      </c>
      <c r="O195" s="32"/>
      <c r="P195" s="33"/>
      <c r="Q195" s="33"/>
      <c r="R195" s="33"/>
      <c r="S195" s="34"/>
      <c r="T195" s="12"/>
      <c r="U195" s="12"/>
      <c r="V195" s="12"/>
    </row>
    <row r="196" spans="1:22">
      <c r="A196" s="25">
        <v>39568</v>
      </c>
      <c r="B196" s="28">
        <f>'[2]monetary aggregates'!C284</f>
        <v>34315.779000000002</v>
      </c>
      <c r="C196" s="28">
        <f>'[2]monetary aggregates'!E284</f>
        <v>50646.660999999993</v>
      </c>
      <c r="D196" s="37">
        <f t="shared" si="11"/>
        <v>84962.44</v>
      </c>
      <c r="E196" s="26">
        <f>'[2]monetary aggregates'!H284</f>
        <v>89112.301000000007</v>
      </c>
      <c r="F196" s="26">
        <f>'[2]monetary aggregates'!I284</f>
        <v>25114.072</v>
      </c>
      <c r="G196" s="37">
        <f t="shared" si="12"/>
        <v>199188.81300000002</v>
      </c>
      <c r="H196" s="26">
        <f>'[3]Commercial banks'!AU187</f>
        <v>9984.8130000000001</v>
      </c>
      <c r="I196" s="26">
        <f>'[3]Commercial banks'!AX187</f>
        <v>64826.148999999998</v>
      </c>
      <c r="J196" s="26">
        <f>'[3]Commercial banks'!BA187</f>
        <v>21356.596000000001</v>
      </c>
      <c r="K196" s="53">
        <f t="shared" si="9"/>
        <v>96167.558000000005</v>
      </c>
      <c r="L196" s="38">
        <f t="shared" si="8"/>
        <v>94947.252999999997</v>
      </c>
      <c r="M196" s="38">
        <f t="shared" si="10"/>
        <v>295356.37100000004</v>
      </c>
      <c r="O196" s="32"/>
      <c r="P196" s="33"/>
      <c r="Q196" s="33"/>
      <c r="R196" s="33"/>
      <c r="S196" s="34"/>
      <c r="T196" s="12"/>
      <c r="U196" s="12"/>
      <c r="V196" s="12"/>
    </row>
    <row r="197" spans="1:22">
      <c r="A197" s="25">
        <v>39599</v>
      </c>
      <c r="B197" s="28">
        <f>'[2]monetary aggregates'!C285</f>
        <v>35151.311999999998</v>
      </c>
      <c r="C197" s="28">
        <f>'[2]monetary aggregates'!E285</f>
        <v>47166.396000000001</v>
      </c>
      <c r="D197" s="37">
        <f t="shared" si="11"/>
        <v>82317.707999999999</v>
      </c>
      <c r="E197" s="26">
        <f>'[2]monetary aggregates'!H285</f>
        <v>89869.361000000004</v>
      </c>
      <c r="F197" s="26">
        <f>'[2]monetary aggregates'!I285</f>
        <v>27041.492999999999</v>
      </c>
      <c r="G197" s="37">
        <f t="shared" si="12"/>
        <v>199228.56200000001</v>
      </c>
      <c r="H197" s="26">
        <f>'[3]Commercial banks'!AU188</f>
        <v>9901.68</v>
      </c>
      <c r="I197" s="26">
        <f>'[3]Commercial banks'!AX188</f>
        <v>63759.074999999997</v>
      </c>
      <c r="J197" s="26">
        <f>'[3]Commercial banks'!BA188</f>
        <v>21762.132000000001</v>
      </c>
      <c r="K197" s="53">
        <f t="shared" si="9"/>
        <v>95422.887000000002</v>
      </c>
      <c r="L197" s="38">
        <f t="shared" si="8"/>
        <v>92219.388000000006</v>
      </c>
      <c r="M197" s="38">
        <f t="shared" si="10"/>
        <v>294651.44900000002</v>
      </c>
      <c r="O197" s="32"/>
      <c r="P197" s="33"/>
      <c r="Q197" s="33"/>
      <c r="R197" s="33"/>
      <c r="S197" s="34"/>
      <c r="T197" s="12"/>
      <c r="U197" s="12"/>
      <c r="V197" s="12"/>
    </row>
    <row r="198" spans="1:22">
      <c r="A198" s="25">
        <v>39629</v>
      </c>
      <c r="B198" s="28">
        <f>'[2]monetary aggregates'!C286</f>
        <v>35490.181000000004</v>
      </c>
      <c r="C198" s="28">
        <f>'[2]monetary aggregates'!E286</f>
        <v>47016.790999999997</v>
      </c>
      <c r="D198" s="37">
        <f t="shared" si="11"/>
        <v>82506.972000000009</v>
      </c>
      <c r="E198" s="26">
        <f>'[2]monetary aggregates'!H286</f>
        <v>90340.800000000003</v>
      </c>
      <c r="F198" s="26">
        <f>'[2]monetary aggregates'!I286</f>
        <v>24935.200000000001</v>
      </c>
      <c r="G198" s="37">
        <f t="shared" si="12"/>
        <v>197782.97200000001</v>
      </c>
      <c r="H198" s="26">
        <f>'[3]Commercial banks'!AU189</f>
        <v>7439.4639999999999</v>
      </c>
      <c r="I198" s="26">
        <f>'[3]Commercial banks'!AX189</f>
        <v>65696.69</v>
      </c>
      <c r="J198" s="26">
        <f>'[3]Commercial banks'!BA189</f>
        <v>20091.084999999999</v>
      </c>
      <c r="K198" s="53">
        <f t="shared" si="9"/>
        <v>93227.239000000001</v>
      </c>
      <c r="L198" s="38">
        <f t="shared" si="8"/>
        <v>89946.436000000016</v>
      </c>
      <c r="M198" s="38">
        <f t="shared" si="10"/>
        <v>291010.21100000001</v>
      </c>
      <c r="O198" s="32"/>
      <c r="P198" s="33"/>
      <c r="Q198" s="33"/>
      <c r="R198" s="33"/>
      <c r="S198" s="34"/>
      <c r="T198" s="12"/>
      <c r="U198" s="12"/>
      <c r="V198" s="12"/>
    </row>
    <row r="199" spans="1:22">
      <c r="A199" s="25">
        <v>39660</v>
      </c>
      <c r="B199" s="28">
        <f>'[2]monetary aggregates'!C287</f>
        <v>36280.566000000006</v>
      </c>
      <c r="C199" s="28">
        <f>'[2]monetary aggregates'!E287</f>
        <v>45965.796999999999</v>
      </c>
      <c r="D199" s="37">
        <f t="shared" si="11"/>
        <v>82246.363000000012</v>
      </c>
      <c r="E199" s="26">
        <f>'[2]monetary aggregates'!H287</f>
        <v>90528.398000000001</v>
      </c>
      <c r="F199" s="26">
        <f>'[2]monetary aggregates'!I287</f>
        <v>27016.307000000001</v>
      </c>
      <c r="G199" s="37">
        <f t="shared" si="12"/>
        <v>199791.068</v>
      </c>
      <c r="H199" s="26">
        <f>'[3]Commercial banks'!AU190</f>
        <v>7695.982</v>
      </c>
      <c r="I199" s="26">
        <f>'[3]Commercial banks'!AX190</f>
        <v>71517.198000000004</v>
      </c>
      <c r="J199" s="26">
        <f>'[3]Commercial banks'!BA190</f>
        <v>22970.805</v>
      </c>
      <c r="K199" s="53">
        <f t="shared" si="9"/>
        <v>102183.98500000002</v>
      </c>
      <c r="L199" s="38">
        <f t="shared" si="8"/>
        <v>89942.345000000016</v>
      </c>
      <c r="M199" s="38">
        <f t="shared" si="10"/>
        <v>301975.05300000001</v>
      </c>
      <c r="O199" s="32"/>
      <c r="P199" s="33"/>
      <c r="Q199" s="33"/>
      <c r="R199" s="33"/>
      <c r="S199" s="34"/>
      <c r="T199" s="12"/>
      <c r="U199" s="12"/>
      <c r="V199" s="12"/>
    </row>
    <row r="200" spans="1:22">
      <c r="A200" s="25">
        <v>39691</v>
      </c>
      <c r="B200" s="28">
        <f>'[2]monetary aggregates'!C288</f>
        <v>35226.906999999999</v>
      </c>
      <c r="C200" s="28">
        <f>'[2]monetary aggregates'!E288</f>
        <v>50418.595000000001</v>
      </c>
      <c r="D200" s="37">
        <f t="shared" si="11"/>
        <v>85645.502000000008</v>
      </c>
      <c r="E200" s="26">
        <f>'[2]monetary aggregates'!H288</f>
        <v>89575.4</v>
      </c>
      <c r="F200" s="26">
        <f>'[2]monetary aggregates'!I288</f>
        <v>27278.6</v>
      </c>
      <c r="G200" s="37">
        <f t="shared" si="12"/>
        <v>202499.50200000001</v>
      </c>
      <c r="H200" s="26">
        <f>'[3]Commercial banks'!AU191</f>
        <v>8558.3529999999992</v>
      </c>
      <c r="I200" s="26">
        <f>'[3]Commercial banks'!AX191</f>
        <v>63020.053999999996</v>
      </c>
      <c r="J200" s="26">
        <f>'[3]Commercial banks'!BA191</f>
        <v>22221.78</v>
      </c>
      <c r="K200" s="53">
        <f t="shared" si="9"/>
        <v>93800.186999999991</v>
      </c>
      <c r="L200" s="38">
        <f t="shared" si="8"/>
        <v>94203.85500000001</v>
      </c>
      <c r="M200" s="38">
        <f t="shared" si="10"/>
        <v>296299.68900000001</v>
      </c>
      <c r="O200" s="32"/>
      <c r="P200" s="33"/>
      <c r="Q200" s="33"/>
      <c r="R200" s="33"/>
      <c r="S200" s="34"/>
      <c r="T200" s="12"/>
      <c r="U200" s="12"/>
      <c r="V200" s="12"/>
    </row>
    <row r="201" spans="1:22">
      <c r="A201" s="25">
        <v>39721</v>
      </c>
      <c r="B201" s="28">
        <f>'[2]monetary aggregates'!C289</f>
        <v>33602.700000000004</v>
      </c>
      <c r="C201" s="28">
        <f>'[2]monetary aggregates'!E289</f>
        <v>49933.817999999999</v>
      </c>
      <c r="D201" s="37">
        <f t="shared" si="11"/>
        <v>83536.518000000011</v>
      </c>
      <c r="E201" s="26">
        <f>'[2]monetary aggregates'!H289</f>
        <v>88358.8</v>
      </c>
      <c r="F201" s="26">
        <f>'[2]monetary aggregates'!I289</f>
        <v>27640.799999999999</v>
      </c>
      <c r="G201" s="37">
        <f t="shared" si="12"/>
        <v>199536.11800000002</v>
      </c>
      <c r="H201" s="26">
        <f>'[3]Commercial banks'!AU192</f>
        <v>7364.232</v>
      </c>
      <c r="I201" s="26">
        <f>'[3]Commercial banks'!AX192</f>
        <v>62920.491999999998</v>
      </c>
      <c r="J201" s="26">
        <f>'[3]Commercial banks'!BA192</f>
        <v>23091.437999999998</v>
      </c>
      <c r="K201" s="53">
        <f t="shared" si="9"/>
        <v>93376.161999999997</v>
      </c>
      <c r="L201" s="38">
        <f t="shared" si="8"/>
        <v>90900.750000000015</v>
      </c>
      <c r="M201" s="38">
        <f t="shared" si="10"/>
        <v>292912.28000000003</v>
      </c>
      <c r="O201" s="32"/>
      <c r="P201" s="33"/>
      <c r="Q201" s="33"/>
      <c r="R201" s="33"/>
      <c r="S201" s="34"/>
      <c r="T201" s="12"/>
      <c r="U201" s="12"/>
      <c r="V201" s="12"/>
    </row>
    <row r="202" spans="1:22">
      <c r="A202" s="25">
        <v>39752</v>
      </c>
      <c r="B202" s="28">
        <f>'[2]monetary aggregates'!C290</f>
        <v>34936.014000000003</v>
      </c>
      <c r="C202" s="28">
        <f>'[2]monetary aggregates'!E290</f>
        <v>44467.686999999998</v>
      </c>
      <c r="D202" s="37">
        <f t="shared" si="11"/>
        <v>79403.701000000001</v>
      </c>
      <c r="E202" s="26">
        <f>'[2]monetary aggregates'!H290</f>
        <v>88862.567999999999</v>
      </c>
      <c r="F202" s="26">
        <f>'[2]monetary aggregates'!I290</f>
        <v>29594.034</v>
      </c>
      <c r="G202" s="37">
        <f t="shared" si="12"/>
        <v>197860.30300000001</v>
      </c>
      <c r="H202" s="26">
        <f>'[3]Commercial banks'!AU193</f>
        <v>8663.8009999999995</v>
      </c>
      <c r="I202" s="26">
        <f>'[3]Commercial banks'!AX193</f>
        <v>65258.233999999997</v>
      </c>
      <c r="J202" s="26">
        <f>'[3]Commercial banks'!BA193</f>
        <v>23753.202000000001</v>
      </c>
      <c r="K202" s="53">
        <f t="shared" si="9"/>
        <v>97675.237000000008</v>
      </c>
      <c r="L202" s="38">
        <f t="shared" si="8"/>
        <v>88067.502000000008</v>
      </c>
      <c r="M202" s="38">
        <f t="shared" si="10"/>
        <v>295535.54000000004</v>
      </c>
      <c r="O202" s="32"/>
      <c r="P202" s="33"/>
      <c r="Q202" s="33"/>
      <c r="R202" s="33"/>
      <c r="S202" s="34"/>
      <c r="T202" s="12"/>
      <c r="U202" s="12"/>
      <c r="V202" s="12"/>
    </row>
    <row r="203" spans="1:22">
      <c r="A203" s="25">
        <v>39782</v>
      </c>
      <c r="B203" s="28">
        <f>'[2]monetary aggregates'!C291</f>
        <v>35794.065999999999</v>
      </c>
      <c r="C203" s="28">
        <f>'[2]monetary aggregates'!E291</f>
        <v>44590.601999999999</v>
      </c>
      <c r="D203" s="37">
        <f t="shared" si="11"/>
        <v>80384.668000000005</v>
      </c>
      <c r="E203" s="26">
        <f>'[2]monetary aggregates'!H291</f>
        <v>90011.256999999998</v>
      </c>
      <c r="F203" s="26">
        <f>'[2]monetary aggregates'!I291</f>
        <v>30840.757000000001</v>
      </c>
      <c r="G203" s="37">
        <f t="shared" si="12"/>
        <v>201236.682</v>
      </c>
      <c r="H203" s="26">
        <f>'[3]Commercial banks'!AU194</f>
        <v>8911.2739999999994</v>
      </c>
      <c r="I203" s="26">
        <f>'[3]Commercial banks'!AX194</f>
        <v>66459.192999999999</v>
      </c>
      <c r="J203" s="26">
        <f>'[3]Commercial banks'!BA194</f>
        <v>23398.375</v>
      </c>
      <c r="K203" s="53">
        <f t="shared" si="9"/>
        <v>98768.842000000004</v>
      </c>
      <c r="L203" s="38">
        <f t="shared" ref="L203:L266" si="13">SUM(D203,H203)</f>
        <v>89295.94200000001</v>
      </c>
      <c r="M203" s="38">
        <f t="shared" si="10"/>
        <v>300005.52399999998</v>
      </c>
      <c r="O203" s="32"/>
      <c r="P203" s="33"/>
      <c r="Q203" s="33"/>
      <c r="R203" s="33"/>
      <c r="S203" s="34"/>
      <c r="T203" s="12"/>
      <c r="U203" s="12"/>
      <c r="V203" s="12"/>
    </row>
    <row r="204" spans="1:22">
      <c r="A204" s="25">
        <v>39813</v>
      </c>
      <c r="B204" s="28">
        <f>'[2]monetary aggregates'!C292</f>
        <v>41995.724999999999</v>
      </c>
      <c r="C204" s="28">
        <f>'[2]monetary aggregates'!E292</f>
        <v>48960.582000000002</v>
      </c>
      <c r="D204" s="37">
        <f t="shared" si="11"/>
        <v>90956.307000000001</v>
      </c>
      <c r="E204" s="26">
        <f>'[2]monetary aggregates'!H292</f>
        <v>90394.141000000003</v>
      </c>
      <c r="F204" s="26">
        <f>'[2]monetary aggregates'!I292</f>
        <v>29550.837</v>
      </c>
      <c r="G204" s="37">
        <f t="shared" si="12"/>
        <v>210901.285</v>
      </c>
      <c r="H204" s="26">
        <f>'[3]Commercial banks'!AU195</f>
        <v>9079.2350000000006</v>
      </c>
      <c r="I204" s="26">
        <f>'[3]Commercial banks'!AX195</f>
        <v>68909.471000000005</v>
      </c>
      <c r="J204" s="26">
        <f>'[3]Commercial banks'!BA195</f>
        <v>24287.441999999999</v>
      </c>
      <c r="K204" s="53">
        <f t="shared" ref="K204:K267" si="14">SUM(H204:J204)</f>
        <v>102276.148</v>
      </c>
      <c r="L204" s="38">
        <f t="shared" si="13"/>
        <v>100035.542</v>
      </c>
      <c r="M204" s="38">
        <f t="shared" ref="M204:M267" si="15">SUM(G204,K204)</f>
        <v>313177.43300000002</v>
      </c>
      <c r="O204" s="32"/>
      <c r="P204" s="33"/>
      <c r="Q204" s="33"/>
      <c r="R204" s="33"/>
      <c r="S204" s="34"/>
      <c r="T204" s="12"/>
      <c r="U204" s="12"/>
      <c r="V204" s="12"/>
    </row>
    <row r="205" spans="1:22">
      <c r="A205" s="25">
        <v>39844</v>
      </c>
      <c r="B205" s="28">
        <f>'[2]monetary aggregates'!C293</f>
        <v>37483.074000000001</v>
      </c>
      <c r="C205" s="28">
        <f>'[2]monetary aggregates'!E293</f>
        <v>46751.995000000003</v>
      </c>
      <c r="D205" s="37">
        <f t="shared" si="11"/>
        <v>84235.069000000003</v>
      </c>
      <c r="E205" s="26">
        <f>'[2]monetary aggregates'!H293</f>
        <v>89750.437999999995</v>
      </c>
      <c r="F205" s="26">
        <f>'[2]monetary aggregates'!I293</f>
        <v>29400.232</v>
      </c>
      <c r="G205" s="37">
        <f t="shared" si="12"/>
        <v>203385.73899999997</v>
      </c>
      <c r="H205" s="26">
        <f>'[3]Commercial banks'!AU196</f>
        <v>9749.5069999999996</v>
      </c>
      <c r="I205" s="26">
        <f>'[3]Commercial banks'!AX196</f>
        <v>74967.433000000005</v>
      </c>
      <c r="J205" s="26">
        <f>'[3]Commercial banks'!BA196</f>
        <v>26318.190999999999</v>
      </c>
      <c r="K205" s="53">
        <f t="shared" si="14"/>
        <v>111035.13099999999</v>
      </c>
      <c r="L205" s="38">
        <f t="shared" si="13"/>
        <v>93984.576000000001</v>
      </c>
      <c r="M205" s="38">
        <f t="shared" si="15"/>
        <v>314420.87</v>
      </c>
      <c r="O205" s="32"/>
      <c r="P205" s="33"/>
      <c r="Q205" s="33"/>
      <c r="R205" s="33"/>
      <c r="S205" s="34"/>
      <c r="T205" s="12"/>
      <c r="U205" s="12"/>
      <c r="V205" s="12"/>
    </row>
    <row r="206" spans="1:22">
      <c r="A206" s="25">
        <v>39872</v>
      </c>
      <c r="B206" s="28">
        <f>'[2]monetary aggregates'!C294</f>
        <v>38332.653000000006</v>
      </c>
      <c r="C206" s="28">
        <f>'[2]monetary aggregates'!E294</f>
        <v>45831.86</v>
      </c>
      <c r="D206" s="37">
        <f t="shared" ref="D206:D269" si="16">SUM(B206:C206)</f>
        <v>84164.513000000006</v>
      </c>
      <c r="E206" s="26">
        <f>'[2]monetary aggregates'!H294</f>
        <v>91023.9</v>
      </c>
      <c r="F206" s="26">
        <f>'[2]monetary aggregates'!I294</f>
        <v>28541</v>
      </c>
      <c r="G206" s="37">
        <f t="shared" ref="G206:G269" si="17">SUM(D206,E206,F206)</f>
        <v>203729.413</v>
      </c>
      <c r="H206" s="26">
        <f>'[3]Commercial banks'!AU197</f>
        <v>10733.994000000001</v>
      </c>
      <c r="I206" s="26">
        <f>'[3]Commercial banks'!AX197</f>
        <v>72907.42</v>
      </c>
      <c r="J206" s="26">
        <f>'[3]Commercial banks'!BA197</f>
        <v>27570.880000000001</v>
      </c>
      <c r="K206" s="53">
        <f t="shared" si="14"/>
        <v>111212.29400000001</v>
      </c>
      <c r="L206" s="38">
        <f t="shared" si="13"/>
        <v>94898.507000000012</v>
      </c>
      <c r="M206" s="38">
        <f t="shared" si="15"/>
        <v>314941.70699999999</v>
      </c>
      <c r="O206" s="32"/>
      <c r="P206" s="33"/>
      <c r="Q206" s="33"/>
      <c r="R206" s="33"/>
      <c r="S206" s="34"/>
      <c r="T206" s="12"/>
      <c r="U206" s="12"/>
      <c r="V206" s="12"/>
    </row>
    <row r="207" spans="1:22">
      <c r="A207" s="25">
        <v>39903</v>
      </c>
      <c r="B207" s="28">
        <f>'[2]monetary aggregates'!C295</f>
        <v>36847.754999999997</v>
      </c>
      <c r="C207" s="28">
        <f>'[2]monetary aggregates'!E295</f>
        <v>48667.465000000004</v>
      </c>
      <c r="D207" s="37">
        <f t="shared" si="16"/>
        <v>85515.22</v>
      </c>
      <c r="E207" s="26">
        <f>'[2]monetary aggregates'!H295</f>
        <v>90233.2</v>
      </c>
      <c r="F207" s="26">
        <f>'[2]monetary aggregates'!I295</f>
        <v>27089.5</v>
      </c>
      <c r="G207" s="37">
        <f t="shared" si="17"/>
        <v>202837.91999999998</v>
      </c>
      <c r="H207" s="26">
        <f>'[3]Commercial banks'!AU198</f>
        <v>11263.936</v>
      </c>
      <c r="I207" s="26">
        <f>'[3]Commercial banks'!AX198</f>
        <v>74846.021999999997</v>
      </c>
      <c r="J207" s="26">
        <f>'[3]Commercial banks'!BA198</f>
        <v>28728.129000000001</v>
      </c>
      <c r="K207" s="53">
        <f t="shared" si="14"/>
        <v>114838.087</v>
      </c>
      <c r="L207" s="38">
        <f t="shared" si="13"/>
        <v>96779.156000000003</v>
      </c>
      <c r="M207" s="38">
        <f t="shared" si="15"/>
        <v>317676.00699999998</v>
      </c>
      <c r="O207" s="32"/>
      <c r="P207" s="33"/>
      <c r="Q207" s="33"/>
      <c r="R207" s="33"/>
      <c r="S207" s="34"/>
      <c r="T207" s="12"/>
      <c r="U207" s="12"/>
      <c r="V207" s="12"/>
    </row>
    <row r="208" spans="1:22">
      <c r="A208" s="25">
        <v>39933</v>
      </c>
      <c r="B208" s="28">
        <f>'[2]monetary aggregates'!C296</f>
        <v>37623.328000000001</v>
      </c>
      <c r="C208" s="28">
        <f>'[2]monetary aggregates'!E296</f>
        <v>51042.292000000001</v>
      </c>
      <c r="D208" s="37">
        <f t="shared" si="16"/>
        <v>88665.62</v>
      </c>
      <c r="E208" s="26">
        <f>'[2]monetary aggregates'!H296</f>
        <v>91792.482000000004</v>
      </c>
      <c r="F208" s="26">
        <f>'[2]monetary aggregates'!I296</f>
        <v>28158.937999999998</v>
      </c>
      <c r="G208" s="37">
        <f t="shared" si="17"/>
        <v>208617.04</v>
      </c>
      <c r="H208" s="26">
        <f>'[3]Commercial banks'!AU199</f>
        <v>11477.819</v>
      </c>
      <c r="I208" s="26">
        <f>'[3]Commercial banks'!AX199</f>
        <v>72754.73</v>
      </c>
      <c r="J208" s="26">
        <f>'[3]Commercial banks'!BA199</f>
        <v>30747.987000000001</v>
      </c>
      <c r="K208" s="53">
        <f t="shared" si="14"/>
        <v>114980.53599999999</v>
      </c>
      <c r="L208" s="38">
        <f t="shared" si="13"/>
        <v>100143.439</v>
      </c>
      <c r="M208" s="38">
        <f t="shared" si="15"/>
        <v>323597.576</v>
      </c>
      <c r="O208" s="32"/>
      <c r="P208" s="33"/>
      <c r="Q208" s="33"/>
      <c r="R208" s="33"/>
      <c r="S208" s="34"/>
      <c r="T208" s="12"/>
      <c r="U208" s="12"/>
      <c r="V208" s="12"/>
    </row>
    <row r="209" spans="1:22">
      <c r="A209" s="25">
        <v>39964</v>
      </c>
      <c r="B209" s="28">
        <f>'[2]monetary aggregates'!C297</f>
        <v>38747.117639429998</v>
      </c>
      <c r="C209" s="28">
        <f>'[2]monetary aggregates'!E297</f>
        <v>50444.784</v>
      </c>
      <c r="D209" s="37">
        <f t="shared" si="16"/>
        <v>89191.901639429998</v>
      </c>
      <c r="E209" s="26">
        <f>'[2]monetary aggregates'!H297</f>
        <v>93078.288</v>
      </c>
      <c r="F209" s="26">
        <f>'[2]monetary aggregates'!I297</f>
        <v>27604.67</v>
      </c>
      <c r="G209" s="37">
        <f t="shared" si="17"/>
        <v>209874.85963943001</v>
      </c>
      <c r="H209" s="26">
        <f>'[3]Commercial banks'!AU200</f>
        <v>10602.028</v>
      </c>
      <c r="I209" s="26">
        <f>'[3]Commercial banks'!AX200</f>
        <v>73751.851999999999</v>
      </c>
      <c r="J209" s="26">
        <f>'[3]Commercial banks'!BA200</f>
        <v>30021.874</v>
      </c>
      <c r="K209" s="53">
        <f t="shared" si="14"/>
        <v>114375.754</v>
      </c>
      <c r="L209" s="38">
        <f t="shared" si="13"/>
        <v>99793.929639430004</v>
      </c>
      <c r="M209" s="38">
        <f t="shared" si="15"/>
        <v>324250.61363943003</v>
      </c>
      <c r="O209" s="32"/>
      <c r="P209" s="33"/>
      <c r="Q209" s="33"/>
      <c r="R209" s="33"/>
      <c r="S209" s="34"/>
      <c r="T209" s="12"/>
      <c r="U209" s="12"/>
      <c r="V209" s="12"/>
    </row>
    <row r="210" spans="1:22">
      <c r="A210" s="25">
        <v>39994</v>
      </c>
      <c r="B210" s="28">
        <f>'[2]monetary aggregates'!C298</f>
        <v>38133.506999999998</v>
      </c>
      <c r="C210" s="28">
        <f>'[2]monetary aggregates'!E298</f>
        <v>50123.222000000002</v>
      </c>
      <c r="D210" s="37">
        <f t="shared" si="16"/>
        <v>88256.728999999992</v>
      </c>
      <c r="E210" s="26">
        <f>'[2]monetary aggregates'!H298</f>
        <v>91900.6</v>
      </c>
      <c r="F210" s="26">
        <f>'[2]monetary aggregates'!I298</f>
        <v>26138.6</v>
      </c>
      <c r="G210" s="37">
        <f t="shared" si="17"/>
        <v>206295.929</v>
      </c>
      <c r="H210" s="26">
        <f>'[3]Commercial banks'!AU201</f>
        <v>10123.725</v>
      </c>
      <c r="I210" s="26">
        <f>'[3]Commercial banks'!AX201</f>
        <v>73955.540999999997</v>
      </c>
      <c r="J210" s="26">
        <f>'[3]Commercial banks'!BA201</f>
        <v>28962.392</v>
      </c>
      <c r="K210" s="53">
        <f t="shared" si="14"/>
        <v>113041.658</v>
      </c>
      <c r="L210" s="38">
        <f t="shared" si="13"/>
        <v>98380.453999999998</v>
      </c>
      <c r="M210" s="38">
        <f t="shared" si="15"/>
        <v>319337.587</v>
      </c>
      <c r="O210" s="32"/>
      <c r="P210" s="33"/>
      <c r="Q210" s="33"/>
      <c r="R210" s="33"/>
      <c r="S210" s="34"/>
      <c r="T210" s="12"/>
      <c r="U210" s="12"/>
      <c r="V210" s="12"/>
    </row>
    <row r="211" spans="1:22">
      <c r="A211" s="25">
        <v>40025</v>
      </c>
      <c r="B211" s="28">
        <f>'[2]monetary aggregates'!C299</f>
        <v>39255.483270000004</v>
      </c>
      <c r="C211" s="28">
        <f>'[2]monetary aggregates'!E299</f>
        <v>45688.472999999998</v>
      </c>
      <c r="D211" s="37">
        <f t="shared" si="16"/>
        <v>84943.956269999995</v>
      </c>
      <c r="E211" s="26">
        <f>'[2]monetary aggregates'!H299</f>
        <v>92223.361999999994</v>
      </c>
      <c r="F211" s="26">
        <f>'[2]monetary aggregates'!I299</f>
        <v>25517.88</v>
      </c>
      <c r="G211" s="37">
        <f t="shared" si="17"/>
        <v>202685.19826999999</v>
      </c>
      <c r="H211" s="26">
        <f>'[3]Commercial banks'!AU202</f>
        <v>10825.4</v>
      </c>
      <c r="I211" s="26">
        <f>'[3]Commercial banks'!AX202</f>
        <v>75216.75</v>
      </c>
      <c r="J211" s="26">
        <f>'[3]Commercial banks'!BA202</f>
        <v>29795.558000000001</v>
      </c>
      <c r="K211" s="53">
        <f t="shared" si="14"/>
        <v>115837.708</v>
      </c>
      <c r="L211" s="38">
        <f t="shared" si="13"/>
        <v>95769.356269999989</v>
      </c>
      <c r="M211" s="38">
        <f t="shared" si="15"/>
        <v>318522.90626999998</v>
      </c>
      <c r="O211" s="32"/>
      <c r="P211" s="33"/>
      <c r="Q211" s="33"/>
      <c r="R211" s="33"/>
      <c r="S211" s="34"/>
      <c r="T211" s="12"/>
      <c r="U211" s="12"/>
      <c r="V211" s="12"/>
    </row>
    <row r="212" spans="1:22">
      <c r="A212" s="25">
        <v>40056</v>
      </c>
      <c r="B212" s="28">
        <f>'[2]monetary aggregates'!C300</f>
        <v>39156.866999999998</v>
      </c>
      <c r="C212" s="28">
        <f>'[2]monetary aggregates'!E300</f>
        <v>50231.474999999999</v>
      </c>
      <c r="D212" s="37">
        <f t="shared" si="16"/>
        <v>89388.342000000004</v>
      </c>
      <c r="E212" s="26">
        <f>'[2]monetary aggregates'!H300</f>
        <v>91000.426999999996</v>
      </c>
      <c r="F212" s="26">
        <f>'[2]monetary aggregates'!I300</f>
        <v>26113.580999999998</v>
      </c>
      <c r="G212" s="37">
        <f t="shared" si="17"/>
        <v>206502.35</v>
      </c>
      <c r="H212" s="26">
        <f>'[3]Commercial banks'!AU203</f>
        <v>10475.295</v>
      </c>
      <c r="I212" s="26">
        <f>'[3]Commercial banks'!AX203</f>
        <v>74040.486999999994</v>
      </c>
      <c r="J212" s="26">
        <f>'[3]Commercial banks'!BA203</f>
        <v>28683.564999999999</v>
      </c>
      <c r="K212" s="53">
        <f t="shared" si="14"/>
        <v>113199.34699999999</v>
      </c>
      <c r="L212" s="38">
        <f t="shared" si="13"/>
        <v>99863.637000000002</v>
      </c>
      <c r="M212" s="38">
        <f t="shared" si="15"/>
        <v>319701.69699999999</v>
      </c>
      <c r="O212" s="32"/>
      <c r="P212" s="33"/>
      <c r="Q212" s="33"/>
      <c r="R212" s="33"/>
      <c r="S212" s="34"/>
      <c r="T212" s="12"/>
      <c r="U212" s="12"/>
      <c r="V212" s="12"/>
    </row>
    <row r="213" spans="1:22">
      <c r="A213" s="25">
        <v>40086</v>
      </c>
      <c r="B213" s="28">
        <f>'[2]monetary aggregates'!C301</f>
        <v>37433</v>
      </c>
      <c r="C213" s="28">
        <f>'[2]monetary aggregates'!E301</f>
        <v>50478.616999999998</v>
      </c>
      <c r="D213" s="37">
        <f t="shared" si="16"/>
        <v>87911.616999999998</v>
      </c>
      <c r="E213" s="26">
        <f>'[2]monetary aggregates'!H301</f>
        <v>92033.648000000001</v>
      </c>
      <c r="F213" s="26">
        <f>'[2]monetary aggregates'!I301</f>
        <v>26883.319</v>
      </c>
      <c r="G213" s="37">
        <f t="shared" si="17"/>
        <v>206828.584</v>
      </c>
      <c r="H213" s="26">
        <f>'[3]Commercial banks'!AU204</f>
        <v>9467.3580000000002</v>
      </c>
      <c r="I213" s="26">
        <f>'[3]Commercial banks'!AX204</f>
        <v>72491.043000000005</v>
      </c>
      <c r="J213" s="26">
        <f>'[3]Commercial banks'!BA204</f>
        <v>28047.74</v>
      </c>
      <c r="K213" s="53">
        <f t="shared" si="14"/>
        <v>110006.14100000002</v>
      </c>
      <c r="L213" s="38">
        <f t="shared" si="13"/>
        <v>97378.975000000006</v>
      </c>
      <c r="M213" s="38">
        <f t="shared" si="15"/>
        <v>316834.72500000003</v>
      </c>
      <c r="O213" s="32"/>
      <c r="P213" s="33"/>
      <c r="Q213" s="33"/>
      <c r="R213" s="33"/>
      <c r="S213" s="34"/>
      <c r="T213" s="12"/>
      <c r="U213" s="12"/>
      <c r="V213" s="12"/>
    </row>
    <row r="214" spans="1:22">
      <c r="A214" s="25">
        <v>40117</v>
      </c>
      <c r="B214" s="28">
        <f>'[2]monetary aggregates'!C302</f>
        <v>38660.984000000004</v>
      </c>
      <c r="C214" s="28">
        <f>'[2]monetary aggregates'!E302</f>
        <v>51792.303</v>
      </c>
      <c r="D214" s="37">
        <f t="shared" si="16"/>
        <v>90453.287000000011</v>
      </c>
      <c r="E214" s="26">
        <f>'[2]monetary aggregates'!H302</f>
        <v>93150.387000000002</v>
      </c>
      <c r="F214" s="26">
        <f>'[2]monetary aggregates'!I302</f>
        <v>26755.968000000001</v>
      </c>
      <c r="G214" s="37">
        <f t="shared" si="17"/>
        <v>210359.64199999999</v>
      </c>
      <c r="H214" s="26">
        <f>'[3]Commercial banks'!AU205</f>
        <v>9931.9599999999991</v>
      </c>
      <c r="I214" s="26">
        <f>'[3]Commercial banks'!AX205</f>
        <v>73128.656000000003</v>
      </c>
      <c r="J214" s="26">
        <f>'[3]Commercial banks'!BA205</f>
        <v>28613.897000000001</v>
      </c>
      <c r="K214" s="53">
        <f t="shared" si="14"/>
        <v>111674.51300000001</v>
      </c>
      <c r="L214" s="38">
        <f t="shared" si="13"/>
        <v>100385.247</v>
      </c>
      <c r="M214" s="38">
        <f t="shared" si="15"/>
        <v>322034.15500000003</v>
      </c>
      <c r="O214" s="32"/>
      <c r="P214" s="33"/>
      <c r="Q214" s="33"/>
      <c r="R214" s="33"/>
      <c r="S214" s="34"/>
      <c r="T214" s="12"/>
      <c r="U214" s="12"/>
      <c r="V214" s="12"/>
    </row>
    <row r="215" spans="1:22">
      <c r="A215" s="25">
        <v>40147</v>
      </c>
      <c r="B215" s="28">
        <f>'[2]monetary aggregates'!C303</f>
        <v>38694.549999999996</v>
      </c>
      <c r="C215" s="28">
        <f>'[2]monetary aggregates'!E303</f>
        <v>50782.171999999999</v>
      </c>
      <c r="D215" s="37">
        <f t="shared" si="16"/>
        <v>89476.721999999994</v>
      </c>
      <c r="E215" s="26">
        <f>'[2]monetary aggregates'!H303</f>
        <v>92564.875</v>
      </c>
      <c r="F215" s="26">
        <f>'[2]monetary aggregates'!I303</f>
        <v>26968.053</v>
      </c>
      <c r="G215" s="37">
        <f t="shared" si="17"/>
        <v>209009.65000000002</v>
      </c>
      <c r="H215" s="26">
        <f>'[3]Commercial banks'!AU206</f>
        <v>10040.1</v>
      </c>
      <c r="I215" s="26">
        <f>'[3]Commercial banks'!AX206</f>
        <v>75817.587</v>
      </c>
      <c r="J215" s="26">
        <f>'[3]Commercial banks'!BA206</f>
        <v>29324.233</v>
      </c>
      <c r="K215" s="53">
        <f t="shared" si="14"/>
        <v>115181.92000000001</v>
      </c>
      <c r="L215" s="38">
        <f t="shared" si="13"/>
        <v>99516.822</v>
      </c>
      <c r="M215" s="38">
        <f t="shared" si="15"/>
        <v>324191.57000000007</v>
      </c>
      <c r="O215" s="32"/>
      <c r="P215" s="33"/>
      <c r="Q215" s="33"/>
      <c r="R215" s="33"/>
      <c r="S215" s="34"/>
      <c r="T215" s="12"/>
      <c r="U215" s="12"/>
      <c r="V215" s="12"/>
    </row>
    <row r="216" spans="1:22">
      <c r="A216" s="25">
        <v>40178</v>
      </c>
      <c r="B216" s="28">
        <f>'[2]monetary aggregates'!C304</f>
        <v>44614.847999999998</v>
      </c>
      <c r="C216" s="28">
        <f>'[2]monetary aggregates'!E304</f>
        <v>52977.523000000001</v>
      </c>
      <c r="D216" s="37">
        <f t="shared" si="16"/>
        <v>97592.370999999999</v>
      </c>
      <c r="E216" s="26">
        <f>'[2]monetary aggregates'!H304</f>
        <v>92670.74</v>
      </c>
      <c r="F216" s="26">
        <f>'[2]monetary aggregates'!I304</f>
        <v>26399.33</v>
      </c>
      <c r="G216" s="37">
        <f t="shared" si="17"/>
        <v>216662.44099999999</v>
      </c>
      <c r="H216" s="26">
        <f>'[3]Commercial banks'!AU207</f>
        <v>10225.6</v>
      </c>
      <c r="I216" s="26">
        <f>'[3]Commercial banks'!AX207</f>
        <v>76921.203999999998</v>
      </c>
      <c r="J216" s="26">
        <f>'[3]Commercial banks'!BA207</f>
        <v>28194.672999999999</v>
      </c>
      <c r="K216" s="53">
        <f t="shared" si="14"/>
        <v>115341.477</v>
      </c>
      <c r="L216" s="38">
        <f t="shared" si="13"/>
        <v>107817.97100000001</v>
      </c>
      <c r="M216" s="38">
        <f t="shared" si="15"/>
        <v>332003.91800000001</v>
      </c>
      <c r="O216" s="32"/>
      <c r="P216" s="33"/>
      <c r="Q216" s="33"/>
      <c r="R216" s="33"/>
      <c r="S216" s="34"/>
      <c r="T216" s="12"/>
      <c r="U216" s="12"/>
      <c r="V216" s="12"/>
    </row>
    <row r="217" spans="1:22">
      <c r="A217" s="25">
        <v>40209</v>
      </c>
      <c r="B217" s="28">
        <f>'[2]monetary aggregates'!C305</f>
        <v>40565.081447239994</v>
      </c>
      <c r="C217" s="28">
        <f>'[2]monetary aggregates'!E305</f>
        <v>53027.264000000003</v>
      </c>
      <c r="D217" s="37">
        <f t="shared" si="16"/>
        <v>93592.34544723999</v>
      </c>
      <c r="E217" s="26">
        <f>'[2]monetary aggregates'!H305</f>
        <v>93695.577999999994</v>
      </c>
      <c r="F217" s="26">
        <f>'[2]monetary aggregates'!I305</f>
        <v>28107.848000000002</v>
      </c>
      <c r="G217" s="37">
        <f t="shared" si="17"/>
        <v>215395.77144723997</v>
      </c>
      <c r="H217" s="26">
        <f>'[3]Commercial banks'!AU208</f>
        <v>10506.527</v>
      </c>
      <c r="I217" s="26">
        <f>'[3]Commercial banks'!AX208</f>
        <v>75640.944000000003</v>
      </c>
      <c r="J217" s="26">
        <f>'[3]Commercial banks'!BA208</f>
        <v>28988.465</v>
      </c>
      <c r="K217" s="53">
        <f t="shared" si="14"/>
        <v>115135.936</v>
      </c>
      <c r="L217" s="38">
        <f t="shared" si="13"/>
        <v>104098.87244723999</v>
      </c>
      <c r="M217" s="38">
        <f t="shared" si="15"/>
        <v>330531.70744723995</v>
      </c>
      <c r="O217" s="32"/>
      <c r="P217" s="33"/>
      <c r="Q217" s="33"/>
      <c r="R217" s="33"/>
      <c r="S217" s="34"/>
      <c r="T217" s="12"/>
      <c r="U217" s="12"/>
      <c r="V217" s="12"/>
    </row>
    <row r="218" spans="1:22">
      <c r="A218" s="25">
        <v>40237</v>
      </c>
      <c r="B218" s="28">
        <f>'[2]monetary aggregates'!C306</f>
        <v>40772.464999999997</v>
      </c>
      <c r="C218" s="28">
        <f>'[2]monetary aggregates'!E306</f>
        <v>53716.597000000002</v>
      </c>
      <c r="D218" s="37">
        <f t="shared" si="16"/>
        <v>94489.062000000005</v>
      </c>
      <c r="E218" s="26">
        <f>'[2]monetary aggregates'!H306</f>
        <v>95853.865999999995</v>
      </c>
      <c r="F218" s="26">
        <f>'[2]monetary aggregates'!I306</f>
        <v>27255.266</v>
      </c>
      <c r="G218" s="37">
        <f t="shared" si="17"/>
        <v>217598.19400000002</v>
      </c>
      <c r="H218" s="26">
        <f>'[3]Commercial banks'!AU209</f>
        <v>12489.138999999999</v>
      </c>
      <c r="I218" s="26">
        <f>'[3]Commercial banks'!AX209</f>
        <v>77636.301000000007</v>
      </c>
      <c r="J218" s="26">
        <f>'[3]Commercial banks'!BA209</f>
        <v>29159.81</v>
      </c>
      <c r="K218" s="53">
        <f t="shared" si="14"/>
        <v>119285.25</v>
      </c>
      <c r="L218" s="38">
        <f t="shared" si="13"/>
        <v>106978.201</v>
      </c>
      <c r="M218" s="38">
        <f t="shared" si="15"/>
        <v>336883.44400000002</v>
      </c>
      <c r="O218" s="32"/>
      <c r="P218" s="33"/>
      <c r="Q218" s="33"/>
      <c r="R218" s="33"/>
      <c r="S218" s="34"/>
      <c r="T218" s="12"/>
      <c r="U218" s="12"/>
      <c r="V218" s="12"/>
    </row>
    <row r="219" spans="1:22">
      <c r="A219" s="25">
        <v>40268</v>
      </c>
      <c r="B219" s="28">
        <f>'[2]monetary aggregates'!C307</f>
        <v>40517.615736529995</v>
      </c>
      <c r="C219" s="28">
        <f>'[2]monetary aggregates'!E307</f>
        <v>49333.440000000002</v>
      </c>
      <c r="D219" s="37">
        <f t="shared" si="16"/>
        <v>89851.05573652999</v>
      </c>
      <c r="E219" s="26">
        <f>'[2]monetary aggregates'!H307</f>
        <v>94185.178</v>
      </c>
      <c r="F219" s="26">
        <f>'[2]monetary aggregates'!I307</f>
        <v>26297.575000000001</v>
      </c>
      <c r="G219" s="37">
        <f t="shared" si="17"/>
        <v>210333.80873653002</v>
      </c>
      <c r="H219" s="26">
        <f>'[3]Commercial banks'!AU210</f>
        <v>11531.892</v>
      </c>
      <c r="I219" s="26">
        <f>'[3]Commercial banks'!AX210</f>
        <v>77187.089000000007</v>
      </c>
      <c r="J219" s="26">
        <f>'[3]Commercial banks'!BA210</f>
        <v>28063.803</v>
      </c>
      <c r="K219" s="53">
        <f t="shared" si="14"/>
        <v>116782.784</v>
      </c>
      <c r="L219" s="38">
        <f t="shared" si="13"/>
        <v>101382.94773652998</v>
      </c>
      <c r="M219" s="38">
        <f t="shared" si="15"/>
        <v>327116.59273653</v>
      </c>
      <c r="O219" s="32"/>
      <c r="P219" s="33"/>
      <c r="Q219" s="33"/>
      <c r="R219" s="33"/>
      <c r="S219" s="34"/>
      <c r="T219" s="12"/>
      <c r="U219" s="12"/>
      <c r="V219" s="12"/>
    </row>
    <row r="220" spans="1:22">
      <c r="A220" s="25">
        <v>40298</v>
      </c>
      <c r="B220" s="28">
        <f>'[2]monetary aggregates'!C308</f>
        <v>41031.115050710003</v>
      </c>
      <c r="C220" s="28">
        <f>'[2]monetary aggregates'!E308</f>
        <v>52819.072</v>
      </c>
      <c r="D220" s="37">
        <f t="shared" si="16"/>
        <v>93850.187050709996</v>
      </c>
      <c r="E220" s="26">
        <f>'[2]monetary aggregates'!H308</f>
        <v>96104.349000000002</v>
      </c>
      <c r="F220" s="26">
        <f>'[2]monetary aggregates'!I308</f>
        <v>27808.21</v>
      </c>
      <c r="G220" s="37">
        <f t="shared" si="17"/>
        <v>217762.74605071</v>
      </c>
      <c r="H220" s="26">
        <f>'[3]Commercial banks'!AU211</f>
        <v>9924.9549999999999</v>
      </c>
      <c r="I220" s="26">
        <f>'[3]Commercial banks'!AX211</f>
        <v>76031.152000000002</v>
      </c>
      <c r="J220" s="26">
        <f>'[3]Commercial banks'!BA211</f>
        <v>29749.190999999999</v>
      </c>
      <c r="K220" s="53">
        <f t="shared" si="14"/>
        <v>115705.29800000001</v>
      </c>
      <c r="L220" s="38">
        <f t="shared" si="13"/>
        <v>103775.14205071</v>
      </c>
      <c r="M220" s="38">
        <f t="shared" si="15"/>
        <v>333468.04405071004</v>
      </c>
      <c r="O220" s="32"/>
      <c r="P220" s="33"/>
      <c r="Q220" s="33"/>
      <c r="R220" s="33"/>
      <c r="S220" s="34"/>
      <c r="T220" s="12"/>
      <c r="U220" s="12"/>
      <c r="V220" s="12"/>
    </row>
    <row r="221" spans="1:22">
      <c r="A221" s="25">
        <v>40329</v>
      </c>
      <c r="B221" s="28">
        <f>'[2]monetary aggregates'!C309</f>
        <v>41086.978114450008</v>
      </c>
      <c r="C221" s="28">
        <f>'[2]monetary aggregates'!E309</f>
        <v>51426.381000000001</v>
      </c>
      <c r="D221" s="37">
        <f t="shared" si="16"/>
        <v>92513.35911445001</v>
      </c>
      <c r="E221" s="26">
        <f>'[2]monetary aggregates'!H309</f>
        <v>96793.456000000006</v>
      </c>
      <c r="F221" s="26">
        <f>'[2]monetary aggregates'!I309</f>
        <v>30230.526999999998</v>
      </c>
      <c r="G221" s="37">
        <f t="shared" si="17"/>
        <v>219537.34211445</v>
      </c>
      <c r="H221" s="26">
        <f>'[3]Commercial banks'!AU212</f>
        <v>10123.576999999999</v>
      </c>
      <c r="I221" s="26">
        <f>'[3]Commercial banks'!AX212</f>
        <v>75882.074999999997</v>
      </c>
      <c r="J221" s="26">
        <f>'[3]Commercial banks'!BA212</f>
        <v>28636.395</v>
      </c>
      <c r="K221" s="53">
        <f t="shared" si="14"/>
        <v>114642.04700000001</v>
      </c>
      <c r="L221" s="38">
        <f t="shared" si="13"/>
        <v>102636.93611445001</v>
      </c>
      <c r="M221" s="38">
        <f t="shared" si="15"/>
        <v>334179.38911445002</v>
      </c>
      <c r="O221" s="32"/>
      <c r="P221" s="33"/>
      <c r="Q221" s="33"/>
      <c r="R221" s="33"/>
      <c r="S221" s="34"/>
      <c r="T221" s="12"/>
      <c r="U221" s="12"/>
      <c r="V221" s="12"/>
    </row>
    <row r="222" spans="1:22">
      <c r="A222" s="25">
        <v>40359</v>
      </c>
      <c r="B222" s="28">
        <f>'[2]monetary aggregates'!C310</f>
        <v>40478.792765659993</v>
      </c>
      <c r="C222" s="28">
        <f>'[2]monetary aggregates'!E310</f>
        <v>52595.4</v>
      </c>
      <c r="D222" s="37">
        <f t="shared" si="16"/>
        <v>93074.192765660002</v>
      </c>
      <c r="E222" s="26">
        <f>'[2]monetary aggregates'!H310</f>
        <v>96694.17</v>
      </c>
      <c r="F222" s="26">
        <f>'[2]monetary aggregates'!I310</f>
        <v>28933.703000000001</v>
      </c>
      <c r="G222" s="37">
        <f t="shared" si="17"/>
        <v>218702.06576565999</v>
      </c>
      <c r="H222" s="26">
        <f>'[3]Commercial banks'!AU213</f>
        <v>9736.2109999999993</v>
      </c>
      <c r="I222" s="26">
        <f>'[3]Commercial banks'!AX213</f>
        <v>73490.41</v>
      </c>
      <c r="J222" s="26">
        <f>'[3]Commercial banks'!BA213</f>
        <v>30410.35</v>
      </c>
      <c r="K222" s="53">
        <f t="shared" si="14"/>
        <v>113636.97099999999</v>
      </c>
      <c r="L222" s="38">
        <f t="shared" si="13"/>
        <v>102810.40376566</v>
      </c>
      <c r="M222" s="38">
        <f t="shared" si="15"/>
        <v>332339.03676565998</v>
      </c>
      <c r="O222" s="32"/>
      <c r="P222" s="33"/>
      <c r="Q222" s="33"/>
      <c r="R222" s="33"/>
      <c r="S222" s="34"/>
      <c r="T222" s="12"/>
      <c r="U222" s="12"/>
      <c r="V222" s="12"/>
    </row>
    <row r="223" spans="1:22">
      <c r="A223" s="25">
        <v>40390</v>
      </c>
      <c r="B223" s="28">
        <f>'[2]monetary aggregates'!C311</f>
        <v>41882.940808309999</v>
      </c>
      <c r="C223" s="28">
        <f>'[2]monetary aggregates'!E311</f>
        <v>52531.195000000007</v>
      </c>
      <c r="D223" s="37">
        <f t="shared" si="16"/>
        <v>94414.135808310006</v>
      </c>
      <c r="E223" s="26">
        <f>'[2]monetary aggregates'!H311</f>
        <v>97607.410999999993</v>
      </c>
      <c r="F223" s="26">
        <f>'[2]monetary aggregates'!I311</f>
        <v>29271.780999999999</v>
      </c>
      <c r="G223" s="37">
        <f t="shared" si="17"/>
        <v>221293.32780830999</v>
      </c>
      <c r="H223" s="26">
        <f>'[3]Commercial banks'!AU214</f>
        <v>9560.4380000000001</v>
      </c>
      <c r="I223" s="26">
        <f>'[3]Commercial banks'!AX214</f>
        <v>74442.797999999995</v>
      </c>
      <c r="J223" s="26">
        <f>'[3]Commercial banks'!BA214</f>
        <v>27356.174999999999</v>
      </c>
      <c r="K223" s="53">
        <f t="shared" si="14"/>
        <v>111359.41099999999</v>
      </c>
      <c r="L223" s="38">
        <f t="shared" si="13"/>
        <v>103974.57380831</v>
      </c>
      <c r="M223" s="38">
        <f t="shared" si="15"/>
        <v>332652.73880831001</v>
      </c>
      <c r="O223" s="32"/>
      <c r="P223" s="33"/>
      <c r="Q223" s="33"/>
      <c r="R223" s="33"/>
      <c r="S223" s="34"/>
      <c r="T223" s="12"/>
      <c r="U223" s="12"/>
      <c r="V223" s="12"/>
    </row>
    <row r="224" spans="1:22">
      <c r="A224" s="25">
        <v>40421</v>
      </c>
      <c r="B224" s="28">
        <f>'[2]monetary aggregates'!C312</f>
        <v>40855.923737750003</v>
      </c>
      <c r="C224" s="28">
        <f>'[2]monetary aggregates'!E312</f>
        <v>57271.273999999998</v>
      </c>
      <c r="D224" s="37">
        <f t="shared" si="16"/>
        <v>98127.197737750001</v>
      </c>
      <c r="E224" s="26">
        <f>'[2]monetary aggregates'!H312</f>
        <v>96690.312999999995</v>
      </c>
      <c r="F224" s="26">
        <f>'[2]monetary aggregates'!I312</f>
        <v>30415.778999999999</v>
      </c>
      <c r="G224" s="37">
        <f t="shared" si="17"/>
        <v>225233.28973774999</v>
      </c>
      <c r="H224" s="26">
        <f>'[3]Commercial banks'!AU215</f>
        <v>9512.0840000000007</v>
      </c>
      <c r="I224" s="26">
        <f>'[3]Commercial banks'!AX215</f>
        <v>74553.081999999995</v>
      </c>
      <c r="J224" s="26">
        <f>'[3]Commercial banks'!BA215</f>
        <v>25698.879000000001</v>
      </c>
      <c r="K224" s="53">
        <f t="shared" si="14"/>
        <v>109764.045</v>
      </c>
      <c r="L224" s="38">
        <f t="shared" si="13"/>
        <v>107639.28173775</v>
      </c>
      <c r="M224" s="38">
        <f t="shared" si="15"/>
        <v>334997.33473775</v>
      </c>
      <c r="O224" s="32"/>
      <c r="P224" s="33"/>
      <c r="Q224" s="33"/>
      <c r="R224" s="33"/>
      <c r="S224" s="34"/>
      <c r="T224" s="12"/>
      <c r="U224" s="12"/>
      <c r="V224" s="12"/>
    </row>
    <row r="225" spans="1:22">
      <c r="A225" s="25">
        <v>40451</v>
      </c>
      <c r="B225" s="28">
        <f>'[2]monetary aggregates'!C313</f>
        <v>40396.876664879994</v>
      </c>
      <c r="C225" s="28">
        <f>'[2]monetary aggregates'!E313</f>
        <v>55048.080999999998</v>
      </c>
      <c r="D225" s="37">
        <f t="shared" si="16"/>
        <v>95444.957664879999</v>
      </c>
      <c r="E225" s="26">
        <f>'[2]monetary aggregates'!H313</f>
        <v>97410.197</v>
      </c>
      <c r="F225" s="26">
        <f>'[2]monetary aggregates'!I313</f>
        <v>28531.664000000001</v>
      </c>
      <c r="G225" s="37">
        <f t="shared" si="17"/>
        <v>221386.81866488</v>
      </c>
      <c r="H225" s="26">
        <f>'[3]Commercial banks'!AU216</f>
        <v>9372.7199999999993</v>
      </c>
      <c r="I225" s="26">
        <f>'[3]Commercial banks'!AX216</f>
        <v>73096.370999999999</v>
      </c>
      <c r="J225" s="26">
        <f>'[3]Commercial banks'!BA216</f>
        <v>24742.418000000001</v>
      </c>
      <c r="K225" s="53">
        <f t="shared" si="14"/>
        <v>107211.50900000001</v>
      </c>
      <c r="L225" s="38">
        <f t="shared" si="13"/>
        <v>104817.67766488</v>
      </c>
      <c r="M225" s="38">
        <f t="shared" si="15"/>
        <v>328598.32766488002</v>
      </c>
      <c r="O225" s="32"/>
      <c r="P225" s="33"/>
      <c r="Q225" s="33"/>
      <c r="R225" s="33"/>
      <c r="S225" s="34"/>
      <c r="T225" s="12"/>
      <c r="U225" s="12"/>
      <c r="V225" s="12"/>
    </row>
    <row r="226" spans="1:22">
      <c r="A226" s="25">
        <v>40482</v>
      </c>
      <c r="B226" s="28">
        <f>'[2]monetary aggregates'!C314</f>
        <v>41853.403330180008</v>
      </c>
      <c r="C226" s="28">
        <f>'[2]monetary aggregates'!E314</f>
        <v>51441.010999999999</v>
      </c>
      <c r="D226" s="37">
        <f t="shared" si="16"/>
        <v>93294.414330180007</v>
      </c>
      <c r="E226" s="26">
        <f>'[2]monetary aggregates'!H314</f>
        <v>97791.293999999994</v>
      </c>
      <c r="F226" s="26">
        <f>'[2]monetary aggregates'!I314</f>
        <v>28262.6</v>
      </c>
      <c r="G226" s="37">
        <f t="shared" si="17"/>
        <v>219348.30833018001</v>
      </c>
      <c r="H226" s="26">
        <f>'[3]Commercial banks'!AU217</f>
        <v>9379.1640000000007</v>
      </c>
      <c r="I226" s="26">
        <f>'[3]Commercial banks'!AX217</f>
        <v>72472.125</v>
      </c>
      <c r="J226" s="26">
        <f>'[3]Commercial banks'!BA217</f>
        <v>25143.593000000001</v>
      </c>
      <c r="K226" s="53">
        <f t="shared" si="14"/>
        <v>106994.88200000001</v>
      </c>
      <c r="L226" s="38">
        <f t="shared" si="13"/>
        <v>102673.57833018001</v>
      </c>
      <c r="M226" s="38">
        <f t="shared" si="15"/>
        <v>326343.19033017999</v>
      </c>
      <c r="O226" s="32"/>
      <c r="P226" s="33"/>
      <c r="Q226" s="33"/>
      <c r="R226" s="33"/>
      <c r="S226" s="34"/>
      <c r="T226" s="12"/>
      <c r="U226" s="12"/>
      <c r="V226" s="12"/>
    </row>
    <row r="227" spans="1:22">
      <c r="A227" s="25">
        <v>40512</v>
      </c>
      <c r="B227" s="28">
        <f>'[2]monetary aggregates'!C315</f>
        <v>40923.142372920003</v>
      </c>
      <c r="C227" s="28">
        <f>'[2]monetary aggregates'!E315</f>
        <v>54334.877</v>
      </c>
      <c r="D227" s="37">
        <f t="shared" si="16"/>
        <v>95258.019372920011</v>
      </c>
      <c r="E227" s="26">
        <f>'[2]monetary aggregates'!H315</f>
        <v>96926.994999999995</v>
      </c>
      <c r="F227" s="26">
        <f>'[2]monetary aggregates'!I315</f>
        <v>29493.54</v>
      </c>
      <c r="G227" s="37">
        <f t="shared" si="17"/>
        <v>221678.55437292001</v>
      </c>
      <c r="H227" s="26">
        <f>'[3]Commercial banks'!AU218</f>
        <v>9062.8670000000002</v>
      </c>
      <c r="I227" s="26">
        <f>'[3]Commercial banks'!AX218</f>
        <v>73380.33</v>
      </c>
      <c r="J227" s="26">
        <f>'[3]Commercial banks'!BA218</f>
        <v>26227.675999999999</v>
      </c>
      <c r="K227" s="53">
        <f t="shared" si="14"/>
        <v>108670.87299999999</v>
      </c>
      <c r="L227" s="38">
        <f t="shared" si="13"/>
        <v>104320.88637292001</v>
      </c>
      <c r="M227" s="38">
        <f t="shared" si="15"/>
        <v>330349.42737291998</v>
      </c>
      <c r="O227" s="32"/>
      <c r="P227" s="33"/>
      <c r="Q227" s="33"/>
      <c r="R227" s="33"/>
      <c r="S227" s="34"/>
      <c r="T227" s="12"/>
      <c r="U227" s="12"/>
      <c r="V227" s="12"/>
    </row>
    <row r="228" spans="1:22">
      <c r="A228" s="25">
        <v>40543</v>
      </c>
      <c r="B228" s="28">
        <f>'[2]monetary aggregates'!C316</f>
        <v>48476.718056779995</v>
      </c>
      <c r="C228" s="28">
        <f>'[2]monetary aggregates'!E316</f>
        <v>54775.380000000005</v>
      </c>
      <c r="D228" s="37">
        <f t="shared" si="16"/>
        <v>103252.09805678</v>
      </c>
      <c r="E228" s="26">
        <f>'[2]monetary aggregates'!H316</f>
        <v>98297.403999999995</v>
      </c>
      <c r="F228" s="26">
        <f>'[2]monetary aggregates'!I316</f>
        <v>28682.665000000001</v>
      </c>
      <c r="G228" s="37">
        <f t="shared" si="17"/>
        <v>230232.16705677999</v>
      </c>
      <c r="H228" s="26">
        <f>'[3]Commercial banks'!AU219</f>
        <v>8982.2810000000009</v>
      </c>
      <c r="I228" s="26">
        <f>'[3]Commercial banks'!AX219</f>
        <v>72991.237999999998</v>
      </c>
      <c r="J228" s="26">
        <f>'[3]Commercial banks'!BA219</f>
        <v>25458.749</v>
      </c>
      <c r="K228" s="53">
        <f t="shared" si="14"/>
        <v>107432.268</v>
      </c>
      <c r="L228" s="38">
        <f t="shared" si="13"/>
        <v>112234.37905678</v>
      </c>
      <c r="M228" s="38">
        <f t="shared" si="15"/>
        <v>337664.43505678</v>
      </c>
      <c r="O228" s="32"/>
      <c r="P228" s="33"/>
      <c r="Q228" s="33"/>
      <c r="R228" s="33"/>
      <c r="S228" s="34"/>
      <c r="T228" s="12"/>
      <c r="U228" s="12"/>
      <c r="V228" s="12"/>
    </row>
    <row r="229" spans="1:22">
      <c r="A229" s="25">
        <v>40574</v>
      </c>
      <c r="B229" s="28">
        <f>'[2]monetary aggregates'!C317</f>
        <v>43841.586613129999</v>
      </c>
      <c r="C229" s="28">
        <f>'[2]monetary aggregates'!E317</f>
        <v>55060.004999999997</v>
      </c>
      <c r="D229" s="37">
        <f t="shared" si="16"/>
        <v>98901.591613130004</v>
      </c>
      <c r="E229" s="26">
        <f>'[2]monetary aggregates'!H317</f>
        <v>97738.895999999993</v>
      </c>
      <c r="F229" s="26">
        <f>'[2]monetary aggregates'!I317</f>
        <v>29056.106</v>
      </c>
      <c r="G229" s="37">
        <f t="shared" si="17"/>
        <v>225696.59361313001</v>
      </c>
      <c r="H229" s="26">
        <f>'[3]Commercial banks'!AU220</f>
        <v>10450.772999999999</v>
      </c>
      <c r="I229" s="26">
        <f>'[3]Commercial banks'!AX220</f>
        <v>73928.445000000007</v>
      </c>
      <c r="J229" s="26">
        <f>'[3]Commercial banks'!BA220</f>
        <v>25928.827000000001</v>
      </c>
      <c r="K229" s="53">
        <f t="shared" si="14"/>
        <v>110308.04500000001</v>
      </c>
      <c r="L229" s="38">
        <f t="shared" si="13"/>
        <v>109352.36461313</v>
      </c>
      <c r="M229" s="38">
        <f t="shared" si="15"/>
        <v>336004.63861313002</v>
      </c>
      <c r="O229" s="32"/>
      <c r="P229" s="33"/>
      <c r="Q229" s="33"/>
      <c r="R229" s="33"/>
      <c r="S229" s="34"/>
      <c r="T229" s="12"/>
      <c r="U229" s="12"/>
      <c r="V229" s="12"/>
    </row>
    <row r="230" spans="1:22">
      <c r="A230" s="25">
        <v>40602</v>
      </c>
      <c r="B230" s="28">
        <f>'[2]monetary aggregates'!C318</f>
        <v>44191.361075200002</v>
      </c>
      <c r="C230" s="28">
        <f>'[2]monetary aggregates'!E318</f>
        <v>57427.874000000003</v>
      </c>
      <c r="D230" s="37">
        <f t="shared" si="16"/>
        <v>101619.23507520001</v>
      </c>
      <c r="E230" s="26">
        <f>'[2]monetary aggregates'!H318</f>
        <v>99584.82</v>
      </c>
      <c r="F230" s="26">
        <f>'[2]monetary aggregates'!I318</f>
        <v>30514.156999999999</v>
      </c>
      <c r="G230" s="37">
        <f t="shared" si="17"/>
        <v>231718.21207520002</v>
      </c>
      <c r="H230" s="26">
        <f>'[3]Commercial banks'!AU221</f>
        <v>10719.468000000001</v>
      </c>
      <c r="I230" s="26">
        <f>'[3]Commercial banks'!AX221</f>
        <v>72047.956999999995</v>
      </c>
      <c r="J230" s="26">
        <f>'[3]Commercial banks'!BA221</f>
        <v>25815.919999999998</v>
      </c>
      <c r="K230" s="53">
        <f t="shared" si="14"/>
        <v>108583.34499999999</v>
      </c>
      <c r="L230" s="38">
        <f t="shared" si="13"/>
        <v>112338.7030752</v>
      </c>
      <c r="M230" s="38">
        <f t="shared" si="15"/>
        <v>340301.55707520002</v>
      </c>
      <c r="O230" s="32"/>
      <c r="P230" s="33"/>
      <c r="Q230" s="33"/>
      <c r="R230" s="33"/>
      <c r="S230" s="34"/>
      <c r="T230" s="12"/>
      <c r="U230" s="12"/>
      <c r="V230" s="12"/>
    </row>
    <row r="231" spans="1:22">
      <c r="A231" s="25">
        <v>40633</v>
      </c>
      <c r="B231" s="28">
        <f>'[2]monetary aggregates'!C319</f>
        <v>43411.227550149997</v>
      </c>
      <c r="C231" s="28">
        <f>'[2]monetary aggregates'!E319</f>
        <v>54037.518000000004</v>
      </c>
      <c r="D231" s="37">
        <f t="shared" si="16"/>
        <v>97448.745550149994</v>
      </c>
      <c r="E231" s="26">
        <f>'[2]monetary aggregates'!H319</f>
        <v>98612.058999999994</v>
      </c>
      <c r="F231" s="26">
        <f>'[2]monetary aggregates'!I319</f>
        <v>29621.222000000002</v>
      </c>
      <c r="G231" s="37">
        <f t="shared" si="17"/>
        <v>225682.02655015001</v>
      </c>
      <c r="H231" s="26">
        <f>'[3]Commercial banks'!AU222</f>
        <v>9438.2950000000001</v>
      </c>
      <c r="I231" s="26">
        <f>'[3]Commercial banks'!AX222</f>
        <v>73145.589000000007</v>
      </c>
      <c r="J231" s="26">
        <f>'[3]Commercial banks'!BA222</f>
        <v>24562.306</v>
      </c>
      <c r="K231" s="53">
        <f t="shared" si="14"/>
        <v>107146.19</v>
      </c>
      <c r="L231" s="38">
        <f t="shared" si="13"/>
        <v>106887.04055014999</v>
      </c>
      <c r="M231" s="38">
        <f t="shared" si="15"/>
        <v>332828.21655015001</v>
      </c>
      <c r="O231" s="32"/>
      <c r="P231" s="33"/>
      <c r="Q231" s="33"/>
      <c r="R231" s="33"/>
      <c r="S231" s="34"/>
      <c r="T231" s="12"/>
      <c r="U231" s="12"/>
      <c r="V231" s="12"/>
    </row>
    <row r="232" spans="1:22">
      <c r="A232" s="25">
        <v>40663</v>
      </c>
      <c r="B232" s="28">
        <f>'[2]monetary aggregates'!C320</f>
        <v>46189.59298424</v>
      </c>
      <c r="C232" s="28">
        <f>'[2]monetary aggregates'!E320</f>
        <v>58738.239999999998</v>
      </c>
      <c r="D232" s="37">
        <f t="shared" si="16"/>
        <v>104927.83298424</v>
      </c>
      <c r="E232" s="26">
        <f>'[2]monetary aggregates'!H320</f>
        <v>101463.558</v>
      </c>
      <c r="F232" s="26">
        <f>'[2]monetary aggregates'!I320</f>
        <v>30347.656999999999</v>
      </c>
      <c r="G232" s="37">
        <f t="shared" si="17"/>
        <v>236739.04798423999</v>
      </c>
      <c r="H232" s="26">
        <f>'[3]Commercial banks'!AU223</f>
        <v>7312.3249999999998</v>
      </c>
      <c r="I232" s="26">
        <f>'[3]Commercial banks'!AX223</f>
        <v>74814.914000000004</v>
      </c>
      <c r="J232" s="26">
        <f>'[3]Commercial banks'!BA223</f>
        <v>24469.904999999999</v>
      </c>
      <c r="K232" s="53">
        <f t="shared" si="14"/>
        <v>106597.144</v>
      </c>
      <c r="L232" s="38">
        <f t="shared" si="13"/>
        <v>112240.15798424</v>
      </c>
      <c r="M232" s="38">
        <f t="shared" si="15"/>
        <v>343336.19198423997</v>
      </c>
      <c r="O232" s="32"/>
      <c r="P232" s="33"/>
      <c r="Q232" s="33"/>
      <c r="R232" s="33"/>
      <c r="S232" s="34"/>
      <c r="T232" s="12"/>
      <c r="U232" s="12"/>
      <c r="V232" s="12"/>
    </row>
    <row r="233" spans="1:22">
      <c r="A233" s="25">
        <v>40694</v>
      </c>
      <c r="B233" s="28">
        <f>'[2]monetary aggregates'!C321</f>
        <v>43546.316756756998</v>
      </c>
      <c r="C233" s="28">
        <f>'[2]monetary aggregates'!E321</f>
        <v>57070.099000000002</v>
      </c>
      <c r="D233" s="37">
        <f t="shared" si="16"/>
        <v>100616.41575675699</v>
      </c>
      <c r="E233" s="26">
        <f>'[2]monetary aggregates'!H321</f>
        <v>100102.1</v>
      </c>
      <c r="F233" s="26">
        <f>'[2]monetary aggregates'!I321</f>
        <v>30341</v>
      </c>
      <c r="G233" s="37">
        <f t="shared" si="17"/>
        <v>231059.515756757</v>
      </c>
      <c r="H233" s="26">
        <f>'[3]Commercial banks'!AU224</f>
        <v>8570.3240000000005</v>
      </c>
      <c r="I233" s="26">
        <f>'[3]Commercial banks'!AX224</f>
        <v>77467.638999999996</v>
      </c>
      <c r="J233" s="26">
        <f>'[3]Commercial banks'!BA224</f>
        <v>25400.018</v>
      </c>
      <c r="K233" s="53">
        <f t="shared" si="14"/>
        <v>111437.98099999999</v>
      </c>
      <c r="L233" s="38">
        <f t="shared" si="13"/>
        <v>109186.73975675699</v>
      </c>
      <c r="M233" s="38">
        <f t="shared" si="15"/>
        <v>342497.49675675697</v>
      </c>
      <c r="O233" s="32"/>
      <c r="P233" s="33"/>
      <c r="Q233" s="33"/>
      <c r="R233" s="33"/>
      <c r="S233" s="34"/>
      <c r="T233" s="12"/>
      <c r="U233" s="12"/>
      <c r="V233" s="12"/>
    </row>
    <row r="234" spans="1:22">
      <c r="A234" s="25">
        <v>40724</v>
      </c>
      <c r="B234" s="28">
        <f>'[2]monetary aggregates'!C322</f>
        <v>44356.606222289993</v>
      </c>
      <c r="C234" s="28">
        <f>'[2]monetary aggregates'!E322</f>
        <v>57863.329999999994</v>
      </c>
      <c r="D234" s="37">
        <f t="shared" si="16"/>
        <v>102219.93622228998</v>
      </c>
      <c r="E234" s="26">
        <f>'[2]monetary aggregates'!H322</f>
        <v>100729.442</v>
      </c>
      <c r="F234" s="26">
        <f>'[2]monetary aggregates'!I322</f>
        <v>29961.382000000001</v>
      </c>
      <c r="G234" s="37">
        <f t="shared" si="17"/>
        <v>232910.76022228997</v>
      </c>
      <c r="H234" s="26">
        <f>'[3]Commercial banks'!AU225</f>
        <v>8869.4240000000009</v>
      </c>
      <c r="I234" s="26">
        <f>'[3]Commercial banks'!AX225</f>
        <v>76157.525999999998</v>
      </c>
      <c r="J234" s="26">
        <f>'[3]Commercial banks'!BA225</f>
        <v>23714.437999999998</v>
      </c>
      <c r="K234" s="53">
        <f t="shared" si="14"/>
        <v>108741.38799999999</v>
      </c>
      <c r="L234" s="38">
        <f t="shared" si="13"/>
        <v>111089.36022228998</v>
      </c>
      <c r="M234" s="38">
        <f t="shared" si="15"/>
        <v>341652.14822228998</v>
      </c>
      <c r="O234" s="32"/>
      <c r="P234" s="33"/>
      <c r="Q234" s="33"/>
      <c r="R234" s="33"/>
      <c r="S234" s="34"/>
      <c r="T234" s="12"/>
      <c r="U234" s="12"/>
      <c r="V234" s="12"/>
    </row>
    <row r="235" spans="1:22">
      <c r="A235" s="25">
        <v>40755</v>
      </c>
      <c r="B235" s="28">
        <f>'[2]monetary aggregates'!C323</f>
        <v>46271.743141140003</v>
      </c>
      <c r="C235" s="28">
        <f>'[2]monetary aggregates'!E323</f>
        <v>54344.813999999998</v>
      </c>
      <c r="D235" s="37">
        <f t="shared" si="16"/>
        <v>100616.55714114</v>
      </c>
      <c r="E235" s="26">
        <f>'[2]monetary aggregates'!H323</f>
        <v>100920.077</v>
      </c>
      <c r="F235" s="26">
        <f>'[2]monetary aggregates'!I323</f>
        <v>29948.888999999999</v>
      </c>
      <c r="G235" s="37">
        <f t="shared" si="17"/>
        <v>231485.52314114</v>
      </c>
      <c r="H235" s="26">
        <f>'[3]Commercial banks'!AU226</f>
        <v>10483.878000000001</v>
      </c>
      <c r="I235" s="26">
        <f>'[3]Commercial banks'!AX226</f>
        <v>71529.148000000001</v>
      </c>
      <c r="J235" s="26">
        <f>'[3]Commercial banks'!BA226</f>
        <v>24519.96</v>
      </c>
      <c r="K235" s="53">
        <f t="shared" si="14"/>
        <v>106532.986</v>
      </c>
      <c r="L235" s="38">
        <f t="shared" si="13"/>
        <v>111100.43514114</v>
      </c>
      <c r="M235" s="38">
        <f t="shared" si="15"/>
        <v>338018.50914114004</v>
      </c>
      <c r="O235" s="32"/>
      <c r="P235" s="33"/>
      <c r="Q235" s="33"/>
      <c r="R235" s="33"/>
      <c r="S235" s="34"/>
      <c r="T235" s="12"/>
      <c r="U235" s="12"/>
      <c r="V235" s="12"/>
    </row>
    <row r="236" spans="1:22">
      <c r="A236" s="25">
        <v>40786</v>
      </c>
      <c r="B236" s="28">
        <f>'[2]monetary aggregates'!C324</f>
        <v>45641.377195129993</v>
      </c>
      <c r="C236" s="28">
        <f>'[2]monetary aggregates'!E324</f>
        <v>58491.847999999998</v>
      </c>
      <c r="D236" s="37">
        <f t="shared" si="16"/>
        <v>104133.22519512998</v>
      </c>
      <c r="E236" s="26">
        <f>'[2]monetary aggregates'!H324</f>
        <v>100336.556</v>
      </c>
      <c r="F236" s="26">
        <f>'[2]monetary aggregates'!I324</f>
        <v>30992.411</v>
      </c>
      <c r="G236" s="37">
        <f t="shared" si="17"/>
        <v>235462.19219512996</v>
      </c>
      <c r="H236" s="26">
        <f>'[3]Commercial banks'!AU227</f>
        <v>8377.7180000000008</v>
      </c>
      <c r="I236" s="26">
        <f>'[3]Commercial banks'!AX227</f>
        <v>73043.297999999995</v>
      </c>
      <c r="J236" s="26">
        <f>'[3]Commercial banks'!BA227</f>
        <v>24103.121999999999</v>
      </c>
      <c r="K236" s="53">
        <f t="shared" si="14"/>
        <v>105524.13800000001</v>
      </c>
      <c r="L236" s="38">
        <f t="shared" si="13"/>
        <v>112510.94319512998</v>
      </c>
      <c r="M236" s="38">
        <f t="shared" si="15"/>
        <v>340986.33019512997</v>
      </c>
      <c r="O236" s="32"/>
      <c r="P236" s="33"/>
      <c r="Q236" s="33"/>
      <c r="R236" s="33"/>
      <c r="S236" s="34"/>
      <c r="T236" s="12"/>
      <c r="U236" s="12"/>
      <c r="V236" s="12"/>
    </row>
    <row r="237" spans="1:22">
      <c r="A237" s="25">
        <v>40816</v>
      </c>
      <c r="B237" s="28">
        <f>'[2]monetary aggregates'!C325</f>
        <v>44720.938143860003</v>
      </c>
      <c r="C237" s="28">
        <f>'[2]monetary aggregates'!E325</f>
        <v>53246.053</v>
      </c>
      <c r="D237" s="37">
        <f t="shared" si="16"/>
        <v>97966.99114386001</v>
      </c>
      <c r="E237" s="26">
        <f>'[2]monetary aggregates'!H325</f>
        <v>100001.21</v>
      </c>
      <c r="F237" s="26">
        <f>'[2]monetary aggregates'!I325</f>
        <v>29593.685000000001</v>
      </c>
      <c r="G237" s="37">
        <f t="shared" si="17"/>
        <v>227561.88614386</v>
      </c>
      <c r="H237" s="26">
        <f>'[3]Commercial banks'!AU228</f>
        <v>7584.5879999999997</v>
      </c>
      <c r="I237" s="26">
        <f>'[3]Commercial banks'!AX228</f>
        <v>73348.298999999999</v>
      </c>
      <c r="J237" s="26">
        <f>'[3]Commercial banks'!BA228</f>
        <v>23835.329000000002</v>
      </c>
      <c r="K237" s="53">
        <f t="shared" si="14"/>
        <v>104768.216</v>
      </c>
      <c r="L237" s="38">
        <f t="shared" si="13"/>
        <v>105551.57914386001</v>
      </c>
      <c r="M237" s="38">
        <f t="shared" si="15"/>
        <v>332330.10214386001</v>
      </c>
      <c r="O237" s="32"/>
      <c r="P237" s="33"/>
      <c r="Q237" s="33"/>
      <c r="R237" s="33"/>
      <c r="S237" s="34"/>
      <c r="T237" s="12"/>
      <c r="U237" s="12"/>
      <c r="V237" s="12"/>
    </row>
    <row r="238" spans="1:22">
      <c r="A238" s="25">
        <v>40847</v>
      </c>
      <c r="B238" s="28">
        <f>'[2]monetary aggregates'!C326</f>
        <v>44631.88274791</v>
      </c>
      <c r="C238" s="28">
        <f>'[2]monetary aggregates'!E326</f>
        <v>57321.398999999998</v>
      </c>
      <c r="D238" s="37">
        <f t="shared" si="16"/>
        <v>101953.28174790999</v>
      </c>
      <c r="E238" s="26">
        <f>'[2]monetary aggregates'!H326</f>
        <v>100139.30499999999</v>
      </c>
      <c r="F238" s="26">
        <f>'[2]monetary aggregates'!I326</f>
        <v>29700.465</v>
      </c>
      <c r="G238" s="37">
        <f t="shared" si="17"/>
        <v>231793.05174790998</v>
      </c>
      <c r="H238" s="26">
        <f>'[3]Commercial banks'!AU229</f>
        <v>7870.8230000000003</v>
      </c>
      <c r="I238" s="26">
        <f>'[3]Commercial banks'!AX229</f>
        <v>72359.472999999998</v>
      </c>
      <c r="J238" s="26">
        <f>'[3]Commercial banks'!BA229</f>
        <v>23990.999</v>
      </c>
      <c r="K238" s="53">
        <f t="shared" si="14"/>
        <v>104221.295</v>
      </c>
      <c r="L238" s="38">
        <f t="shared" si="13"/>
        <v>109824.10474790999</v>
      </c>
      <c r="M238" s="38">
        <f t="shared" si="15"/>
        <v>336014.34674790996</v>
      </c>
      <c r="O238" s="32"/>
      <c r="P238" s="33"/>
      <c r="Q238" s="33"/>
      <c r="R238" s="33"/>
      <c r="S238" s="34"/>
      <c r="T238" s="12"/>
      <c r="U238" s="12"/>
      <c r="V238" s="12"/>
    </row>
    <row r="239" spans="1:22">
      <c r="A239" s="25">
        <v>40877</v>
      </c>
      <c r="B239" s="28">
        <f>'[2]monetary aggregates'!C327</f>
        <v>45238.767259549997</v>
      </c>
      <c r="C239" s="28">
        <f>'[2]monetary aggregates'!E327</f>
        <v>58307.870999999999</v>
      </c>
      <c r="D239" s="37">
        <f t="shared" si="16"/>
        <v>103546.63825955</v>
      </c>
      <c r="E239" s="26">
        <f>'[2]monetary aggregates'!H327</f>
        <v>99967.3</v>
      </c>
      <c r="F239" s="26">
        <f>'[2]monetary aggregates'!I327</f>
        <v>29400.441999999999</v>
      </c>
      <c r="G239" s="37">
        <f t="shared" si="17"/>
        <v>232914.38025955003</v>
      </c>
      <c r="H239" s="26">
        <f>'[3]Commercial banks'!AU230</f>
        <v>7901.143</v>
      </c>
      <c r="I239" s="26">
        <f>'[3]Commercial banks'!AX230</f>
        <v>73417.932000000001</v>
      </c>
      <c r="J239" s="26">
        <f>'[3]Commercial banks'!BA230</f>
        <v>25095.329000000002</v>
      </c>
      <c r="K239" s="53">
        <f t="shared" si="14"/>
        <v>106414.40399999999</v>
      </c>
      <c r="L239" s="38">
        <f t="shared" si="13"/>
        <v>111447.78125955</v>
      </c>
      <c r="M239" s="38">
        <f t="shared" si="15"/>
        <v>339328.78425955004</v>
      </c>
      <c r="O239" s="32"/>
      <c r="P239" s="33"/>
      <c r="Q239" s="33"/>
      <c r="R239" s="33"/>
      <c r="S239" s="34"/>
      <c r="T239" s="12"/>
      <c r="U239" s="12"/>
      <c r="V239" s="12"/>
    </row>
    <row r="240" spans="1:22">
      <c r="A240" s="25">
        <v>40908</v>
      </c>
      <c r="B240" s="28">
        <f>'[2]monetary aggregates'!C328</f>
        <v>52853.831307059998</v>
      </c>
      <c r="C240" s="28">
        <f>'[2]monetary aggregates'!E328</f>
        <v>59903.349000000002</v>
      </c>
      <c r="D240" s="37">
        <f t="shared" si="16"/>
        <v>112757.18030706</v>
      </c>
      <c r="E240" s="26">
        <f>'[2]monetary aggregates'!H328</f>
        <v>102808.02</v>
      </c>
      <c r="F240" s="26">
        <f>'[2]monetary aggregates'!I328</f>
        <v>29454.82</v>
      </c>
      <c r="G240" s="37">
        <f t="shared" si="17"/>
        <v>245020.02030706001</v>
      </c>
      <c r="H240" s="26">
        <f>'[3]Commercial banks'!AU231</f>
        <v>7812.6710000000003</v>
      </c>
      <c r="I240" s="26">
        <f>'[3]Commercial banks'!AX231</f>
        <v>72742.786999999997</v>
      </c>
      <c r="J240" s="26">
        <f>'[3]Commercial banks'!BA231</f>
        <v>25843.06</v>
      </c>
      <c r="K240" s="53">
        <f t="shared" si="14"/>
        <v>106398.518</v>
      </c>
      <c r="L240" s="38">
        <f t="shared" si="13"/>
        <v>120569.85130706</v>
      </c>
      <c r="M240" s="38">
        <f t="shared" si="15"/>
        <v>351418.53830706002</v>
      </c>
      <c r="O240" s="32"/>
      <c r="P240" s="33"/>
      <c r="Q240" s="33"/>
      <c r="R240" s="33"/>
      <c r="S240" s="34"/>
      <c r="T240" s="12"/>
      <c r="U240" s="12"/>
      <c r="V240" s="12"/>
    </row>
    <row r="241" spans="1:22">
      <c r="A241" s="25">
        <v>40939</v>
      </c>
      <c r="B241" s="28">
        <f>'[2]monetary aggregates'!C329</f>
        <v>43868.508594260005</v>
      </c>
      <c r="C241" s="28">
        <f>'[2]monetary aggregates'!E329</f>
        <v>58438.827000000005</v>
      </c>
      <c r="D241" s="37">
        <f t="shared" si="16"/>
        <v>102307.33559426002</v>
      </c>
      <c r="E241" s="26">
        <f>'[2]monetary aggregates'!H329</f>
        <v>100823.061</v>
      </c>
      <c r="F241" s="26">
        <f>'[2]monetary aggregates'!I329</f>
        <v>30071.294999999998</v>
      </c>
      <c r="G241" s="37">
        <f t="shared" si="17"/>
        <v>233201.69159425999</v>
      </c>
      <c r="H241" s="26">
        <f>'[3]Commercial banks'!AU232</f>
        <v>9101.3230000000003</v>
      </c>
      <c r="I241" s="26">
        <f>'[3]Commercial banks'!AX232</f>
        <v>76095.328999999998</v>
      </c>
      <c r="J241" s="26">
        <f>'[3]Commercial banks'!BA232</f>
        <v>25847.999</v>
      </c>
      <c r="K241" s="53">
        <f t="shared" si="14"/>
        <v>111044.651</v>
      </c>
      <c r="L241" s="38">
        <f t="shared" si="13"/>
        <v>111408.65859426002</v>
      </c>
      <c r="M241" s="38">
        <f t="shared" si="15"/>
        <v>344246.34259426</v>
      </c>
      <c r="O241" s="32"/>
      <c r="P241" s="33"/>
      <c r="Q241" s="33"/>
      <c r="R241" s="33"/>
      <c r="S241" s="34"/>
      <c r="T241" s="12"/>
      <c r="U241" s="12"/>
      <c r="V241" s="12"/>
    </row>
    <row r="242" spans="1:22">
      <c r="A242" s="25">
        <v>40968</v>
      </c>
      <c r="B242" s="28">
        <f>'[2]monetary aggregates'!C330</f>
        <v>47260.837404159996</v>
      </c>
      <c r="C242" s="28">
        <f>'[2]monetary aggregates'!E330</f>
        <v>60269.341999999997</v>
      </c>
      <c r="D242" s="37">
        <f t="shared" si="16"/>
        <v>107530.17940415999</v>
      </c>
      <c r="E242" s="26">
        <f>'[2]monetary aggregates'!H330</f>
        <v>101307.459</v>
      </c>
      <c r="F242" s="26">
        <f>'[2]monetary aggregates'!I330</f>
        <v>29806.837</v>
      </c>
      <c r="G242" s="37">
        <f t="shared" si="17"/>
        <v>238644.47540415998</v>
      </c>
      <c r="H242" s="26">
        <f>'[3]Commercial banks'!AU233</f>
        <v>9070.0589999999993</v>
      </c>
      <c r="I242" s="26">
        <f>'[3]Commercial banks'!AX233</f>
        <v>74536.766000000003</v>
      </c>
      <c r="J242" s="26">
        <f>'[3]Commercial banks'!BA233</f>
        <v>25929.338</v>
      </c>
      <c r="K242" s="53">
        <f t="shared" si="14"/>
        <v>109536.163</v>
      </c>
      <c r="L242" s="38">
        <f t="shared" si="13"/>
        <v>116600.23840415999</v>
      </c>
      <c r="M242" s="38">
        <f t="shared" si="15"/>
        <v>348180.63840415998</v>
      </c>
      <c r="O242" s="32"/>
      <c r="P242" s="33"/>
      <c r="Q242" s="33"/>
      <c r="R242" s="33"/>
      <c r="S242" s="34"/>
      <c r="T242" s="12"/>
      <c r="U242" s="12"/>
      <c r="V242" s="12"/>
    </row>
    <row r="243" spans="1:22">
      <c r="A243" s="25">
        <v>40999</v>
      </c>
      <c r="B243" s="28">
        <f>'[2]monetary aggregates'!C331</f>
        <v>46747.839981590005</v>
      </c>
      <c r="C243" s="28">
        <f>'[2]monetary aggregates'!E331</f>
        <v>56387.928</v>
      </c>
      <c r="D243" s="37">
        <f t="shared" si="16"/>
        <v>103135.76798159</v>
      </c>
      <c r="E243" s="26">
        <f>'[2]monetary aggregates'!H331</f>
        <v>103157.791</v>
      </c>
      <c r="F243" s="26">
        <f>'[2]monetary aggregates'!I331</f>
        <v>29192.777999999998</v>
      </c>
      <c r="G243" s="37">
        <f t="shared" si="17"/>
        <v>235486.33698158999</v>
      </c>
      <c r="H243" s="26">
        <f>'[3]Commercial banks'!AU234</f>
        <v>9127.4349999999995</v>
      </c>
      <c r="I243" s="26">
        <f>'[3]Commercial banks'!AX234</f>
        <v>76918.438999999998</v>
      </c>
      <c r="J243" s="26">
        <f>'[3]Commercial banks'!BA234</f>
        <v>27659.776000000002</v>
      </c>
      <c r="K243" s="53">
        <f t="shared" si="14"/>
        <v>113705.65</v>
      </c>
      <c r="L243" s="38">
        <f t="shared" si="13"/>
        <v>112263.20298159</v>
      </c>
      <c r="M243" s="38">
        <f t="shared" si="15"/>
        <v>349191.98698158999</v>
      </c>
      <c r="O243" s="32"/>
      <c r="P243" s="33"/>
      <c r="Q243" s="33"/>
      <c r="R243" s="33"/>
      <c r="S243" s="34"/>
      <c r="T243" s="12"/>
      <c r="U243" s="12"/>
      <c r="V243" s="12"/>
    </row>
    <row r="244" spans="1:22">
      <c r="A244" s="25">
        <v>41029</v>
      </c>
      <c r="B244" s="28">
        <f>'[2]monetary aggregates'!C332</f>
        <v>47538.028757100008</v>
      </c>
      <c r="C244" s="28">
        <f>'[2]monetary aggregates'!E332</f>
        <v>57425.078000000001</v>
      </c>
      <c r="D244" s="37">
        <f t="shared" si="16"/>
        <v>104963.1067571</v>
      </c>
      <c r="E244" s="26">
        <f>'[2]monetary aggregates'!H332</f>
        <v>102447.38397900001</v>
      </c>
      <c r="F244" s="26">
        <f>'[2]monetary aggregates'!I332</f>
        <v>28905.766979</v>
      </c>
      <c r="G244" s="37">
        <f t="shared" si="17"/>
        <v>236316.25771510002</v>
      </c>
      <c r="H244" s="26">
        <f>'[3]Commercial banks'!AU235</f>
        <v>9266.7800000000007</v>
      </c>
      <c r="I244" s="26">
        <f>'[3]Commercial banks'!AX235</f>
        <v>76841.38</v>
      </c>
      <c r="J244" s="26">
        <f>'[3]Commercial banks'!BA235</f>
        <v>26156.518</v>
      </c>
      <c r="K244" s="53">
        <f t="shared" si="14"/>
        <v>112264.678</v>
      </c>
      <c r="L244" s="38">
        <f t="shared" si="13"/>
        <v>114229.8867571</v>
      </c>
      <c r="M244" s="38">
        <f t="shared" si="15"/>
        <v>348580.93571510003</v>
      </c>
      <c r="O244" s="32"/>
      <c r="P244" s="33"/>
      <c r="Q244" s="33"/>
      <c r="R244" s="33"/>
      <c r="S244" s="34"/>
      <c r="T244" s="12"/>
      <c r="U244" s="12"/>
      <c r="V244" s="12"/>
    </row>
    <row r="245" spans="1:22">
      <c r="A245" s="25">
        <v>41060</v>
      </c>
      <c r="B245" s="28">
        <f>'[2]monetary aggregates'!C333</f>
        <v>46569.159543250003</v>
      </c>
      <c r="C245" s="28">
        <f>'[2]monetary aggregates'!E333</f>
        <v>58380.358</v>
      </c>
      <c r="D245" s="37">
        <f t="shared" si="16"/>
        <v>104949.51754325</v>
      </c>
      <c r="E245" s="26">
        <f>'[2]monetary aggregates'!H333</f>
        <v>103749.051979</v>
      </c>
      <c r="F245" s="26">
        <f>'[2]monetary aggregates'!I333</f>
        <v>29219.172978999999</v>
      </c>
      <c r="G245" s="37">
        <f t="shared" si="17"/>
        <v>237917.74250124997</v>
      </c>
      <c r="H245" s="26">
        <f>'[3]Commercial banks'!AU236</f>
        <v>10073.300999999999</v>
      </c>
      <c r="I245" s="26">
        <f>'[3]Commercial banks'!AX236</f>
        <v>76541.34</v>
      </c>
      <c r="J245" s="26">
        <f>'[3]Commercial banks'!BA236</f>
        <v>27981.113000000001</v>
      </c>
      <c r="K245" s="53">
        <f t="shared" si="14"/>
        <v>114595.754</v>
      </c>
      <c r="L245" s="38">
        <f t="shared" si="13"/>
        <v>115022.81854325</v>
      </c>
      <c r="M245" s="38">
        <f t="shared" si="15"/>
        <v>352513.49650124996</v>
      </c>
      <c r="O245" s="32"/>
      <c r="P245" s="33"/>
      <c r="Q245" s="33"/>
      <c r="R245" s="33"/>
      <c r="S245" s="34"/>
      <c r="T245" s="12"/>
      <c r="U245" s="12"/>
      <c r="V245" s="12"/>
    </row>
    <row r="246" spans="1:22">
      <c r="A246" s="25">
        <v>41090</v>
      </c>
      <c r="B246" s="28">
        <f>'[2]monetary aggregates'!C334</f>
        <v>47805.336716039994</v>
      </c>
      <c r="C246" s="28">
        <f>'[2]monetary aggregates'!E334</f>
        <v>56461.131999999998</v>
      </c>
      <c r="D246" s="37">
        <f t="shared" si="16"/>
        <v>104266.46871603999</v>
      </c>
      <c r="E246" s="26">
        <f>'[2]monetary aggregates'!H334</f>
        <v>103197.790979</v>
      </c>
      <c r="F246" s="26">
        <f>'[2]monetary aggregates'!I334</f>
        <v>28933.164979000001</v>
      </c>
      <c r="G246" s="37">
        <f t="shared" si="17"/>
        <v>236397.42467404</v>
      </c>
      <c r="H246" s="26">
        <f>'[3]Commercial banks'!AU237</f>
        <v>10286.859</v>
      </c>
      <c r="I246" s="26">
        <f>'[3]Commercial banks'!AX237</f>
        <v>75958.020999999993</v>
      </c>
      <c r="J246" s="26">
        <f>'[3]Commercial banks'!BA237</f>
        <v>28867.901999999998</v>
      </c>
      <c r="K246" s="53">
        <f t="shared" si="14"/>
        <v>115112.78199999999</v>
      </c>
      <c r="L246" s="38">
        <f t="shared" si="13"/>
        <v>114553.32771603999</v>
      </c>
      <c r="M246" s="38">
        <f t="shared" si="15"/>
        <v>351510.20667404</v>
      </c>
      <c r="O246" s="32"/>
      <c r="P246" s="33"/>
      <c r="Q246" s="33"/>
      <c r="R246" s="33"/>
      <c r="S246" s="34"/>
      <c r="T246" s="12"/>
      <c r="U246" s="12"/>
      <c r="V246" s="12"/>
    </row>
    <row r="247" spans="1:22">
      <c r="A247" s="25">
        <v>41121</v>
      </c>
      <c r="B247" s="28">
        <f>'[2]monetary aggregates'!C335</f>
        <v>48311.837587250004</v>
      </c>
      <c r="C247" s="28">
        <f>'[2]monetary aggregates'!E335</f>
        <v>57594.046000000002</v>
      </c>
      <c r="D247" s="37">
        <f t="shared" si="16"/>
        <v>105905.88358725001</v>
      </c>
      <c r="E247" s="26">
        <f>'[2]monetary aggregates'!H335</f>
        <v>102582.121979</v>
      </c>
      <c r="F247" s="26">
        <f>'[2]monetary aggregates'!I335</f>
        <v>30798.515979</v>
      </c>
      <c r="G247" s="37">
        <f t="shared" si="17"/>
        <v>239286.52154525</v>
      </c>
      <c r="H247" s="26">
        <f>'[3]Commercial banks'!AU238</f>
        <v>10677.539000000001</v>
      </c>
      <c r="I247" s="26">
        <f>'[3]Commercial banks'!AX238</f>
        <v>74751.793000000005</v>
      </c>
      <c r="J247" s="26">
        <f>'[3]Commercial banks'!BA238</f>
        <v>29228.421999999999</v>
      </c>
      <c r="K247" s="53">
        <f t="shared" si="14"/>
        <v>114657.75400000002</v>
      </c>
      <c r="L247" s="38">
        <f t="shared" si="13"/>
        <v>116583.42258725001</v>
      </c>
      <c r="M247" s="38">
        <f t="shared" si="15"/>
        <v>353944.27554525004</v>
      </c>
      <c r="O247" s="32"/>
      <c r="P247" s="33"/>
      <c r="Q247" s="33"/>
      <c r="R247" s="33"/>
      <c r="S247" s="34"/>
      <c r="T247" s="12"/>
      <c r="U247" s="12"/>
      <c r="V247" s="12"/>
    </row>
    <row r="248" spans="1:22">
      <c r="A248" s="25">
        <v>41152</v>
      </c>
      <c r="B248" s="28">
        <f>'[2]monetary aggregates'!C336</f>
        <v>49510.210215669998</v>
      </c>
      <c r="C248" s="28">
        <f>'[2]monetary aggregates'!E336</f>
        <v>59459.726000000002</v>
      </c>
      <c r="D248" s="37">
        <f t="shared" si="16"/>
        <v>108969.93621566999</v>
      </c>
      <c r="E248" s="26">
        <f>'[2]monetary aggregates'!H336</f>
        <v>102017.23697899999</v>
      </c>
      <c r="F248" s="26">
        <f>'[2]monetary aggregates'!I336</f>
        <v>34715.543979000002</v>
      </c>
      <c r="G248" s="37">
        <f t="shared" si="17"/>
        <v>245702.71717367001</v>
      </c>
      <c r="H248" s="26">
        <f>'[3]Commercial banks'!AU239</f>
        <v>11714.803</v>
      </c>
      <c r="I248" s="26">
        <f>'[3]Commercial banks'!AX239</f>
        <v>73677.452000000005</v>
      </c>
      <c r="J248" s="26">
        <f>'[3]Commercial banks'!BA239</f>
        <v>28199.012999999999</v>
      </c>
      <c r="K248" s="53">
        <f t="shared" si="14"/>
        <v>113591.26800000001</v>
      </c>
      <c r="L248" s="38">
        <f t="shared" si="13"/>
        <v>120684.73921566999</v>
      </c>
      <c r="M248" s="38">
        <f t="shared" si="15"/>
        <v>359293.98517366999</v>
      </c>
      <c r="O248" s="32"/>
      <c r="P248" s="33"/>
      <c r="Q248" s="33"/>
      <c r="R248" s="33"/>
      <c r="S248" s="34"/>
      <c r="T248" s="12"/>
      <c r="U248" s="12"/>
      <c r="V248" s="12"/>
    </row>
    <row r="249" spans="1:22">
      <c r="A249" s="25">
        <v>41182</v>
      </c>
      <c r="B249" s="28">
        <f>'[2]monetary aggregates'!C337</f>
        <v>47525.955741630001</v>
      </c>
      <c r="C249" s="28">
        <f>'[2]monetary aggregates'!E337</f>
        <v>57654.728000000003</v>
      </c>
      <c r="D249" s="37">
        <f t="shared" si="16"/>
        <v>105180.68374163</v>
      </c>
      <c r="E249" s="26">
        <f>'[2]monetary aggregates'!H337</f>
        <v>103518.79697900001</v>
      </c>
      <c r="F249" s="26">
        <f>'[2]monetary aggregates'!I337</f>
        <v>29001.358978999997</v>
      </c>
      <c r="G249" s="37">
        <f t="shared" si="17"/>
        <v>237700.83969962999</v>
      </c>
      <c r="H249" s="26">
        <f>'[3]Commercial banks'!AU240</f>
        <v>10444.436</v>
      </c>
      <c r="I249" s="26">
        <f>'[3]Commercial banks'!AX240</f>
        <v>75216.769</v>
      </c>
      <c r="J249" s="26">
        <f>'[3]Commercial banks'!BA240</f>
        <v>28049.995999999999</v>
      </c>
      <c r="K249" s="53">
        <f t="shared" si="14"/>
        <v>113711.201</v>
      </c>
      <c r="L249" s="38">
        <f t="shared" si="13"/>
        <v>115625.11974163</v>
      </c>
      <c r="M249" s="38">
        <f t="shared" si="15"/>
        <v>351412.04069962999</v>
      </c>
      <c r="O249" s="32"/>
      <c r="P249" s="33"/>
      <c r="Q249" s="33"/>
      <c r="R249" s="33"/>
      <c r="S249" s="34"/>
      <c r="T249" s="12"/>
      <c r="U249" s="12"/>
      <c r="V249" s="12"/>
    </row>
    <row r="250" spans="1:22">
      <c r="A250" s="25">
        <v>41213</v>
      </c>
      <c r="B250" s="28">
        <f>'[2]monetary aggregates'!C338</f>
        <v>47814.684972019997</v>
      </c>
      <c r="C250" s="28">
        <f>'[2]monetary aggregates'!E338</f>
        <v>57762.669000000002</v>
      </c>
      <c r="D250" s="37">
        <f t="shared" si="16"/>
        <v>105577.35397202001</v>
      </c>
      <c r="E250" s="26">
        <f>'[2]monetary aggregates'!H338</f>
        <v>102768.965979</v>
      </c>
      <c r="F250" s="26">
        <f>'[2]monetary aggregates'!I338</f>
        <v>29711.013978999999</v>
      </c>
      <c r="G250" s="37">
        <f t="shared" si="17"/>
        <v>238057.33393002002</v>
      </c>
      <c r="H250" s="26">
        <f>'[3]Commercial banks'!AU241</f>
        <v>10042.323</v>
      </c>
      <c r="I250" s="26">
        <f>'[3]Commercial banks'!AX241</f>
        <v>78495.676999999996</v>
      </c>
      <c r="J250" s="26">
        <f>'[3]Commercial banks'!BA241</f>
        <v>28747.876</v>
      </c>
      <c r="K250" s="53">
        <f t="shared" si="14"/>
        <v>117285.876</v>
      </c>
      <c r="L250" s="38">
        <f t="shared" si="13"/>
        <v>115619.67697202001</v>
      </c>
      <c r="M250" s="38">
        <f t="shared" si="15"/>
        <v>355343.20993002004</v>
      </c>
      <c r="O250" s="32"/>
      <c r="P250" s="33"/>
      <c r="Q250" s="33"/>
      <c r="R250" s="33"/>
      <c r="S250" s="34"/>
      <c r="T250" s="12"/>
      <c r="U250" s="12"/>
      <c r="V250" s="12"/>
    </row>
    <row r="251" spans="1:22">
      <c r="A251" s="25">
        <v>41243</v>
      </c>
      <c r="B251" s="28">
        <f>'[2]monetary aggregates'!C339</f>
        <v>47872.709463140003</v>
      </c>
      <c r="C251" s="28">
        <f>'[2]monetary aggregates'!E339</f>
        <v>62247.944000000003</v>
      </c>
      <c r="D251" s="37">
        <f t="shared" si="16"/>
        <v>110120.65346314001</v>
      </c>
      <c r="E251" s="26">
        <f>'[2]monetary aggregates'!H339</f>
        <v>102792.74397900001</v>
      </c>
      <c r="F251" s="26">
        <f>'[2]monetary aggregates'!I339</f>
        <v>31117.712979</v>
      </c>
      <c r="G251" s="37">
        <f t="shared" si="17"/>
        <v>244031.11042114004</v>
      </c>
      <c r="H251" s="26">
        <f>'[3]Commercial banks'!AU242</f>
        <v>12942.61</v>
      </c>
      <c r="I251" s="26">
        <f>'[3]Commercial banks'!AX242</f>
        <v>75921.020999999993</v>
      </c>
      <c r="J251" s="26">
        <f>'[3]Commercial banks'!BA242</f>
        <v>28678.005000000001</v>
      </c>
      <c r="K251" s="53">
        <f t="shared" si="14"/>
        <v>117541.636</v>
      </c>
      <c r="L251" s="38">
        <f t="shared" si="13"/>
        <v>123063.26346314001</v>
      </c>
      <c r="M251" s="38">
        <f t="shared" si="15"/>
        <v>361572.74642114004</v>
      </c>
      <c r="O251" s="32"/>
      <c r="P251" s="33"/>
      <c r="Q251" s="33"/>
      <c r="R251" s="33"/>
      <c r="S251" s="34"/>
      <c r="T251" s="12"/>
      <c r="U251" s="12"/>
      <c r="V251" s="12"/>
    </row>
    <row r="252" spans="1:22">
      <c r="A252" s="25">
        <v>41274</v>
      </c>
      <c r="B252" s="28">
        <f>'[2]monetary aggregates'!C340</f>
        <v>54734.687073529996</v>
      </c>
      <c r="C252" s="28">
        <f>'[2]monetary aggregates'!E340</f>
        <v>63174.078000000001</v>
      </c>
      <c r="D252" s="37">
        <f t="shared" si="16"/>
        <v>117908.76507353</v>
      </c>
      <c r="E252" s="26">
        <f>'[2]monetary aggregates'!H340</f>
        <v>103579.784979</v>
      </c>
      <c r="F252" s="26">
        <f>'[2]monetary aggregates'!I340</f>
        <v>32360.159979</v>
      </c>
      <c r="G252" s="37">
        <f t="shared" si="17"/>
        <v>253848.71003153</v>
      </c>
      <c r="H252" s="26">
        <f>'[3]Commercial banks'!AU243</f>
        <v>23769.496999999999</v>
      </c>
      <c r="I252" s="26">
        <f>'[3]Commercial banks'!AX243</f>
        <v>76722.399000000005</v>
      </c>
      <c r="J252" s="26">
        <f>'[3]Commercial banks'!BA243</f>
        <v>28855.385999999999</v>
      </c>
      <c r="K252" s="53">
        <f t="shared" si="14"/>
        <v>129347.28200000001</v>
      </c>
      <c r="L252" s="38">
        <f t="shared" si="13"/>
        <v>141678.26207353</v>
      </c>
      <c r="M252" s="38">
        <f t="shared" si="15"/>
        <v>383195.99203153001</v>
      </c>
      <c r="O252" s="32"/>
      <c r="P252" s="33"/>
      <c r="Q252" s="33"/>
      <c r="R252" s="33"/>
      <c r="S252" s="34"/>
      <c r="T252" s="12"/>
      <c r="U252" s="12"/>
      <c r="V252" s="12"/>
    </row>
    <row r="253" spans="1:22">
      <c r="A253" s="25">
        <v>41305</v>
      </c>
      <c r="B253" s="28">
        <f>'[2]monetary aggregates'!C341</f>
        <v>48599.926636080003</v>
      </c>
      <c r="C253" s="28">
        <f>'[2]monetary aggregates'!E341</f>
        <v>63606.203000000001</v>
      </c>
      <c r="D253" s="37">
        <f t="shared" si="16"/>
        <v>112206.12963608</v>
      </c>
      <c r="E253" s="26">
        <f>'[2]monetary aggregates'!H341</f>
        <v>103320.248979</v>
      </c>
      <c r="F253" s="26">
        <f>'[2]monetary aggregates'!I341</f>
        <v>35223.870978999999</v>
      </c>
      <c r="G253" s="37">
        <f t="shared" si="17"/>
        <v>250750.24959408</v>
      </c>
      <c r="H253" s="26">
        <f>'[3]Commercial banks'!AU244</f>
        <v>25862.562000000002</v>
      </c>
      <c r="I253" s="26">
        <f>'[3]Commercial banks'!AX244</f>
        <v>77924.494000000006</v>
      </c>
      <c r="J253" s="26">
        <f>'[3]Commercial banks'!BA244</f>
        <v>29356.614000000001</v>
      </c>
      <c r="K253" s="53">
        <f t="shared" si="14"/>
        <v>133143.67000000001</v>
      </c>
      <c r="L253" s="38">
        <f t="shared" si="13"/>
        <v>138068.69163608001</v>
      </c>
      <c r="M253" s="38">
        <f t="shared" si="15"/>
        <v>383893.91959408001</v>
      </c>
      <c r="O253" s="32"/>
      <c r="P253" s="33"/>
      <c r="Q253" s="33"/>
      <c r="R253" s="33"/>
      <c r="S253" s="34"/>
      <c r="T253" s="12"/>
      <c r="U253" s="12"/>
      <c r="V253" s="12"/>
    </row>
    <row r="254" spans="1:22">
      <c r="A254" s="25">
        <v>41333</v>
      </c>
      <c r="B254" s="28">
        <f>'[2]monetary aggregates'!C342</f>
        <v>48486.577530309994</v>
      </c>
      <c r="C254" s="28">
        <f>'[2]monetary aggregates'!E342</f>
        <v>65029.443000000007</v>
      </c>
      <c r="D254" s="37">
        <f t="shared" si="16"/>
        <v>113516.02053030999</v>
      </c>
      <c r="E254" s="26">
        <f>'[2]monetary aggregates'!H342</f>
        <v>105546.818979</v>
      </c>
      <c r="F254" s="26">
        <f>'[2]monetary aggregates'!I342</f>
        <v>36134.222978999998</v>
      </c>
      <c r="G254" s="37">
        <f t="shared" si="17"/>
        <v>255197.06248830998</v>
      </c>
      <c r="H254" s="26">
        <f>'[3]Commercial banks'!AU245</f>
        <v>25558.317999999999</v>
      </c>
      <c r="I254" s="26">
        <f>'[3]Commercial banks'!AX245</f>
        <v>84474.716</v>
      </c>
      <c r="J254" s="26">
        <f>'[3]Commercial banks'!BA245</f>
        <v>32061.712</v>
      </c>
      <c r="K254" s="53">
        <f t="shared" si="14"/>
        <v>142094.74599999998</v>
      </c>
      <c r="L254" s="38">
        <f t="shared" si="13"/>
        <v>139074.33853030999</v>
      </c>
      <c r="M254" s="38">
        <f t="shared" si="15"/>
        <v>397291.80848830997</v>
      </c>
      <c r="O254" s="32"/>
      <c r="P254" s="33"/>
      <c r="Q254" s="33"/>
      <c r="R254" s="33"/>
      <c r="S254" s="34"/>
      <c r="T254" s="12"/>
      <c r="U254" s="12"/>
      <c r="V254" s="12"/>
    </row>
    <row r="255" spans="1:22">
      <c r="A255" s="25">
        <v>41364</v>
      </c>
      <c r="B255" s="28">
        <f>'[2]monetary aggregates'!C343</f>
        <v>50754.373360679994</v>
      </c>
      <c r="C255" s="28">
        <f>'[2]monetary aggregates'!E343</f>
        <v>62486.01</v>
      </c>
      <c r="D255" s="37">
        <f t="shared" si="16"/>
        <v>113240.38336067999</v>
      </c>
      <c r="E255" s="26">
        <f>'[2]monetary aggregates'!H343</f>
        <v>105779.055979</v>
      </c>
      <c r="F255" s="26">
        <f>'[2]monetary aggregates'!I343</f>
        <v>33109.272979000001</v>
      </c>
      <c r="G255" s="37">
        <f t="shared" si="17"/>
        <v>252128.71231867999</v>
      </c>
      <c r="H255" s="26">
        <f>'[3]Commercial banks'!AU246</f>
        <v>26583.67</v>
      </c>
      <c r="I255" s="26">
        <f>'[3]Commercial banks'!AX246</f>
        <v>86474.929000000004</v>
      </c>
      <c r="J255" s="26">
        <f>'[3]Commercial banks'!BA246</f>
        <v>31236.591</v>
      </c>
      <c r="K255" s="53">
        <f t="shared" si="14"/>
        <v>144295.19</v>
      </c>
      <c r="L255" s="38">
        <f t="shared" si="13"/>
        <v>139824.05336068</v>
      </c>
      <c r="M255" s="38">
        <f t="shared" si="15"/>
        <v>396423.90231867996</v>
      </c>
      <c r="O255" s="32"/>
      <c r="P255" s="33"/>
      <c r="Q255" s="33"/>
      <c r="R255" s="33"/>
      <c r="S255" s="34"/>
      <c r="T255" s="12"/>
      <c r="U255" s="12"/>
      <c r="V255" s="12"/>
    </row>
    <row r="256" spans="1:22">
      <c r="A256" s="25">
        <v>41394</v>
      </c>
      <c r="B256" s="28">
        <f>'[2]monetary aggregates'!C344</f>
        <v>49054.516122140005</v>
      </c>
      <c r="C256" s="28">
        <f>'[2]monetary aggregates'!E344</f>
        <v>61516.237999999998</v>
      </c>
      <c r="D256" s="37">
        <f t="shared" si="16"/>
        <v>110570.75412214</v>
      </c>
      <c r="E256" s="26">
        <f>'[2]monetary aggregates'!H344</f>
        <v>105668.154979</v>
      </c>
      <c r="F256" s="26">
        <f>'[2]monetary aggregates'!I344</f>
        <v>31803.020979000001</v>
      </c>
      <c r="G256" s="37">
        <f t="shared" si="17"/>
        <v>248041.93008013998</v>
      </c>
      <c r="H256" s="26">
        <f>'[3]Commercial banks'!AU247</f>
        <v>27680.937999999998</v>
      </c>
      <c r="I256" s="26">
        <f>'[3]Commercial banks'!AX247</f>
        <v>88627.195999999996</v>
      </c>
      <c r="J256" s="26">
        <f>'[3]Commercial banks'!BA247</f>
        <v>30476.387999999999</v>
      </c>
      <c r="K256" s="53">
        <f t="shared" si="14"/>
        <v>146784.522</v>
      </c>
      <c r="L256" s="38">
        <f t="shared" si="13"/>
        <v>138251.69212214</v>
      </c>
      <c r="M256" s="38">
        <f t="shared" si="15"/>
        <v>394826.45208014001</v>
      </c>
      <c r="O256" s="32"/>
      <c r="P256" s="33"/>
      <c r="Q256" s="33"/>
      <c r="R256" s="33"/>
      <c r="S256" s="34"/>
      <c r="T256" s="12"/>
      <c r="U256" s="12"/>
      <c r="V256" s="12"/>
    </row>
    <row r="257" spans="1:22">
      <c r="A257" s="25">
        <v>41425</v>
      </c>
      <c r="B257" s="28">
        <f>'[2]monetary aggregates'!C345</f>
        <v>50427.006557089997</v>
      </c>
      <c r="C257" s="28">
        <f>'[2]monetary aggregates'!E345</f>
        <v>64641.442000000003</v>
      </c>
      <c r="D257" s="37">
        <f t="shared" si="16"/>
        <v>115068.44855709</v>
      </c>
      <c r="E257" s="26">
        <f>'[2]monetary aggregates'!H345</f>
        <v>107660.87697899999</v>
      </c>
      <c r="F257" s="26">
        <f>'[2]monetary aggregates'!I345</f>
        <v>33031.038978999997</v>
      </c>
      <c r="G257" s="37">
        <f t="shared" si="17"/>
        <v>255760.36451509001</v>
      </c>
      <c r="H257" s="26">
        <f>'[3]Commercial banks'!AU248</f>
        <v>21067.623</v>
      </c>
      <c r="I257" s="26">
        <f>'[3]Commercial banks'!AX248</f>
        <v>94753.381999999998</v>
      </c>
      <c r="J257" s="26">
        <f>'[3]Commercial banks'!BA248</f>
        <v>28616.488000000001</v>
      </c>
      <c r="K257" s="53">
        <f t="shared" si="14"/>
        <v>144437.49300000002</v>
      </c>
      <c r="L257" s="38">
        <f t="shared" si="13"/>
        <v>136136.07155709001</v>
      </c>
      <c r="M257" s="38">
        <f t="shared" si="15"/>
        <v>400197.85751509003</v>
      </c>
      <c r="O257" s="32"/>
      <c r="P257" s="33"/>
      <c r="Q257" s="33"/>
      <c r="R257" s="33"/>
      <c r="S257" s="34"/>
      <c r="T257" s="12"/>
      <c r="U257" s="12"/>
      <c r="V257" s="12"/>
    </row>
    <row r="258" spans="1:22">
      <c r="A258" s="25">
        <v>41455</v>
      </c>
      <c r="B258" s="28">
        <f>'[2]monetary aggregates'!C346</f>
        <v>50704.293338120006</v>
      </c>
      <c r="C258" s="28">
        <f>'[2]monetary aggregates'!E346</f>
        <v>59677.123000000007</v>
      </c>
      <c r="D258" s="37">
        <f t="shared" si="16"/>
        <v>110381.41633812001</v>
      </c>
      <c r="E258" s="26">
        <f>'[2]monetary aggregates'!H346</f>
        <v>108855.775979</v>
      </c>
      <c r="F258" s="26">
        <f>'[2]monetary aggregates'!I346</f>
        <v>31465.344979000001</v>
      </c>
      <c r="G258" s="37">
        <f t="shared" si="17"/>
        <v>250702.53729612002</v>
      </c>
      <c r="H258" s="26">
        <f>'[3]Commercial banks'!AU249</f>
        <v>18051.475999999999</v>
      </c>
      <c r="I258" s="26">
        <f>'[3]Commercial banks'!AX249</f>
        <v>97076.672000000006</v>
      </c>
      <c r="J258" s="26">
        <f>'[3]Commercial banks'!BA249</f>
        <v>32068.406999999999</v>
      </c>
      <c r="K258" s="53">
        <f t="shared" si="14"/>
        <v>147196.55499999999</v>
      </c>
      <c r="L258" s="38">
        <f t="shared" si="13"/>
        <v>128432.89233812</v>
      </c>
      <c r="M258" s="38">
        <f t="shared" si="15"/>
        <v>397899.09229612001</v>
      </c>
      <c r="O258" s="32"/>
      <c r="P258" s="33"/>
      <c r="Q258" s="33"/>
      <c r="R258" s="33"/>
      <c r="S258" s="34"/>
      <c r="T258" s="12"/>
      <c r="U258" s="12"/>
      <c r="V258" s="12"/>
    </row>
    <row r="259" spans="1:22">
      <c r="A259" s="25">
        <v>41486</v>
      </c>
      <c r="B259" s="28">
        <f>'[2]monetary aggregates'!C347</f>
        <v>51528.31846142</v>
      </c>
      <c r="C259" s="28">
        <f>'[2]monetary aggregates'!E347</f>
        <v>62150.728999999999</v>
      </c>
      <c r="D259" s="37">
        <f t="shared" si="16"/>
        <v>113679.04746142001</v>
      </c>
      <c r="E259" s="26">
        <f>'[2]monetary aggregates'!H347</f>
        <v>110061.570979</v>
      </c>
      <c r="F259" s="26">
        <f>'[2]monetary aggregates'!I347</f>
        <v>32090.771979000001</v>
      </c>
      <c r="G259" s="37">
        <f t="shared" si="17"/>
        <v>255831.39041942003</v>
      </c>
      <c r="H259" s="26">
        <f>'[3]Commercial banks'!AU250</f>
        <v>23936.722000000002</v>
      </c>
      <c r="I259" s="26">
        <f>'[3]Commercial banks'!AX250</f>
        <v>89355.08</v>
      </c>
      <c r="J259" s="26">
        <f>'[3]Commercial banks'!BA250</f>
        <v>36447.067000000003</v>
      </c>
      <c r="K259" s="53">
        <f t="shared" si="14"/>
        <v>149738.86900000001</v>
      </c>
      <c r="L259" s="38">
        <f t="shared" si="13"/>
        <v>137615.76946142002</v>
      </c>
      <c r="M259" s="38">
        <f t="shared" si="15"/>
        <v>405570.25941942004</v>
      </c>
      <c r="O259" s="32"/>
      <c r="P259" s="33"/>
      <c r="Q259" s="33"/>
      <c r="R259" s="33"/>
      <c r="S259" s="34"/>
      <c r="T259" s="12"/>
      <c r="U259" s="12"/>
      <c r="V259" s="12"/>
    </row>
    <row r="260" spans="1:22">
      <c r="A260" s="25">
        <v>41517</v>
      </c>
      <c r="B260" s="28">
        <f>'[2]monetary aggregates'!C348</f>
        <v>53076.844317510004</v>
      </c>
      <c r="C260" s="28">
        <f>'[2]monetary aggregates'!E348</f>
        <v>63945.822</v>
      </c>
      <c r="D260" s="37">
        <f t="shared" si="16"/>
        <v>117022.66631751001</v>
      </c>
      <c r="E260" s="26">
        <f>'[2]monetary aggregates'!H348</f>
        <v>111468.696979</v>
      </c>
      <c r="F260" s="26">
        <f>'[2]monetary aggregates'!I348</f>
        <v>34363.034978999996</v>
      </c>
      <c r="G260" s="37">
        <f t="shared" si="17"/>
        <v>262854.39827551</v>
      </c>
      <c r="H260" s="26">
        <f>'[3]Commercial banks'!AU251</f>
        <v>22608.148000000001</v>
      </c>
      <c r="I260" s="26">
        <f>'[3]Commercial banks'!AX251</f>
        <v>88862.657999999996</v>
      </c>
      <c r="J260" s="26">
        <f>'[3]Commercial banks'!BA251</f>
        <v>38753.067999999999</v>
      </c>
      <c r="K260" s="53">
        <f t="shared" si="14"/>
        <v>150223.87400000001</v>
      </c>
      <c r="L260" s="38">
        <f t="shared" si="13"/>
        <v>139630.81431751</v>
      </c>
      <c r="M260" s="38">
        <f t="shared" si="15"/>
        <v>413078.27227551001</v>
      </c>
      <c r="O260" s="32"/>
      <c r="P260" s="33"/>
      <c r="Q260" s="33"/>
      <c r="R260" s="33"/>
      <c r="S260" s="34"/>
      <c r="T260" s="12"/>
      <c r="U260" s="12"/>
      <c r="V260" s="12"/>
    </row>
    <row r="261" spans="1:22">
      <c r="A261" s="25">
        <v>41547</v>
      </c>
      <c r="B261" s="28">
        <f>'[2]monetary aggregates'!C349</f>
        <v>51231.354473189996</v>
      </c>
      <c r="C261" s="28">
        <f>'[2]monetary aggregates'!E349</f>
        <v>62453.068999999996</v>
      </c>
      <c r="D261" s="37">
        <f t="shared" si="16"/>
        <v>113684.42347318999</v>
      </c>
      <c r="E261" s="26">
        <f>'[2]monetary aggregates'!H349</f>
        <v>111156.260979</v>
      </c>
      <c r="F261" s="26">
        <f>'[2]monetary aggregates'!I349</f>
        <v>34930.730979</v>
      </c>
      <c r="G261" s="37">
        <f t="shared" si="17"/>
        <v>259771.41543118999</v>
      </c>
      <c r="H261" s="26">
        <f>'[3]Commercial banks'!AU252</f>
        <v>22176.883999999998</v>
      </c>
      <c r="I261" s="26">
        <f>'[3]Commercial banks'!AX252</f>
        <v>87496.968999999997</v>
      </c>
      <c r="J261" s="26">
        <f>'[3]Commercial banks'!BA252</f>
        <v>39558.722999999998</v>
      </c>
      <c r="K261" s="53">
        <f t="shared" si="14"/>
        <v>149232.576</v>
      </c>
      <c r="L261" s="38">
        <f t="shared" si="13"/>
        <v>135861.30747318998</v>
      </c>
      <c r="M261" s="38">
        <f t="shared" si="15"/>
        <v>409003.99143118999</v>
      </c>
      <c r="O261" s="32"/>
      <c r="P261" s="33"/>
      <c r="Q261" s="33"/>
      <c r="R261" s="33"/>
      <c r="S261" s="34"/>
      <c r="T261" s="12"/>
      <c r="U261" s="12"/>
      <c r="V261" s="12"/>
    </row>
    <row r="262" spans="1:22">
      <c r="A262" s="25">
        <v>41578</v>
      </c>
      <c r="B262" s="28">
        <f>'[2]monetary aggregates'!C350</f>
        <v>51048.339819690002</v>
      </c>
      <c r="C262" s="28">
        <f>'[2]monetary aggregates'!E350</f>
        <v>60562.126000000004</v>
      </c>
      <c r="D262" s="37">
        <f t="shared" si="16"/>
        <v>111610.46581969</v>
      </c>
      <c r="E262" s="26">
        <f>'[2]monetary aggregates'!H350</f>
        <v>111500.25197899999</v>
      </c>
      <c r="F262" s="26">
        <f>'[2]monetary aggregates'!I350</f>
        <v>32974.581979000002</v>
      </c>
      <c r="G262" s="37">
        <f t="shared" si="17"/>
        <v>256085.29977769</v>
      </c>
      <c r="H262" s="26">
        <f>'[3]Commercial banks'!AU253</f>
        <v>20554.069</v>
      </c>
      <c r="I262" s="26">
        <f>'[3]Commercial banks'!AX253</f>
        <v>92135.894</v>
      </c>
      <c r="J262" s="26">
        <f>'[3]Commercial banks'!BA253</f>
        <v>38993.682000000001</v>
      </c>
      <c r="K262" s="53">
        <f t="shared" si="14"/>
        <v>151683.64500000002</v>
      </c>
      <c r="L262" s="38">
        <f t="shared" si="13"/>
        <v>132164.53481968999</v>
      </c>
      <c r="M262" s="38">
        <f t="shared" si="15"/>
        <v>407768.94477768999</v>
      </c>
      <c r="O262" s="32"/>
      <c r="P262" s="33"/>
      <c r="Q262" s="33"/>
      <c r="R262" s="33"/>
      <c r="S262" s="34"/>
      <c r="T262" s="12"/>
      <c r="U262" s="12"/>
      <c r="V262" s="12"/>
    </row>
    <row r="263" spans="1:22">
      <c r="A263" s="25">
        <v>41608</v>
      </c>
      <c r="B263" s="28">
        <f>'[2]monetary aggregates'!C351</f>
        <v>51349.202815980003</v>
      </c>
      <c r="C263" s="28">
        <f>'[2]monetary aggregates'!E351</f>
        <v>57369.714</v>
      </c>
      <c r="D263" s="37">
        <f t="shared" si="16"/>
        <v>108718.91681598</v>
      </c>
      <c r="E263" s="26">
        <f>'[2]monetary aggregates'!H351</f>
        <v>111483.263979</v>
      </c>
      <c r="F263" s="26">
        <f>'[2]monetary aggregates'!I351</f>
        <v>32658.968979000001</v>
      </c>
      <c r="G263" s="37">
        <f t="shared" si="17"/>
        <v>252861.14977398</v>
      </c>
      <c r="H263" s="26">
        <f>'[3]Commercial banks'!AU254</f>
        <v>19673.671999999999</v>
      </c>
      <c r="I263" s="26">
        <f>'[3]Commercial banks'!AX254</f>
        <v>93038.87</v>
      </c>
      <c r="J263" s="26">
        <f>'[3]Commercial banks'!BA254</f>
        <v>40625.553999999996</v>
      </c>
      <c r="K263" s="53">
        <f t="shared" si="14"/>
        <v>153338.09599999999</v>
      </c>
      <c r="L263" s="38">
        <f t="shared" si="13"/>
        <v>128392.58881598001</v>
      </c>
      <c r="M263" s="38">
        <f t="shared" si="15"/>
        <v>406199.24577397999</v>
      </c>
      <c r="O263" s="32"/>
      <c r="P263" s="33"/>
      <c r="Q263" s="33"/>
      <c r="R263" s="33"/>
      <c r="S263" s="34"/>
      <c r="T263" s="12"/>
      <c r="U263" s="12"/>
      <c r="V263" s="12"/>
    </row>
    <row r="264" spans="1:22">
      <c r="A264" s="25">
        <v>41639</v>
      </c>
      <c r="B264" s="28">
        <f>'[2]monetary aggregates'!C352</f>
        <v>58641.370946539988</v>
      </c>
      <c r="C264" s="28">
        <f>'[2]monetary aggregates'!E352</f>
        <v>64243.3</v>
      </c>
      <c r="D264" s="37">
        <f t="shared" si="16"/>
        <v>122884.67094653999</v>
      </c>
      <c r="E264" s="26">
        <f>'[2]monetary aggregates'!H352</f>
        <v>111825.38497899999</v>
      </c>
      <c r="F264" s="26">
        <f>'[2]monetary aggregates'!I352</f>
        <v>33226.308979000001</v>
      </c>
      <c r="G264" s="37">
        <f t="shared" si="17"/>
        <v>267936.36490454001</v>
      </c>
      <c r="H264" s="26">
        <f>'[3]Commercial banks'!AU255</f>
        <v>28509.157999999999</v>
      </c>
      <c r="I264" s="26">
        <f>'[3]Commercial banks'!AX255</f>
        <v>91080.562000000005</v>
      </c>
      <c r="J264" s="26">
        <f>'[3]Commercial banks'!BA255</f>
        <v>31102.07</v>
      </c>
      <c r="K264" s="53">
        <f t="shared" si="14"/>
        <v>150691.79</v>
      </c>
      <c r="L264" s="38">
        <f t="shared" si="13"/>
        <v>151393.82894653999</v>
      </c>
      <c r="M264" s="38">
        <f t="shared" si="15"/>
        <v>418628.15490454005</v>
      </c>
      <c r="O264" s="32"/>
      <c r="P264" s="33"/>
      <c r="Q264" s="33"/>
      <c r="R264" s="33"/>
      <c r="S264" s="34"/>
      <c r="T264" s="12"/>
      <c r="U264" s="12"/>
      <c r="V264" s="12"/>
    </row>
    <row r="265" spans="1:22">
      <c r="A265" s="25">
        <v>41670</v>
      </c>
      <c r="B265" s="28">
        <f>'[2]monetary aggregates'!C353</f>
        <v>53686.782638739998</v>
      </c>
      <c r="C265" s="28">
        <f>'[2]monetary aggregates'!E353</f>
        <v>63144.765999999996</v>
      </c>
      <c r="D265" s="37">
        <f t="shared" si="16"/>
        <v>116831.54863874</v>
      </c>
      <c r="E265" s="26">
        <f>'[2]monetary aggregates'!H353</f>
        <v>112278.576979</v>
      </c>
      <c r="F265" s="26">
        <f>'[2]monetary aggregates'!I353</f>
        <v>33410.097978999998</v>
      </c>
      <c r="G265" s="37">
        <f t="shared" si="17"/>
        <v>262520.22359673999</v>
      </c>
      <c r="H265" s="26">
        <f>'[3]Commercial banks'!AU256</f>
        <v>26915.396000000001</v>
      </c>
      <c r="I265" s="26">
        <f>'[3]Commercial banks'!AX256</f>
        <v>91224.362999999998</v>
      </c>
      <c r="J265" s="26">
        <f>'[3]Commercial banks'!BA256</f>
        <v>33405.79</v>
      </c>
      <c r="K265" s="53">
        <f t="shared" si="14"/>
        <v>151545.549</v>
      </c>
      <c r="L265" s="38">
        <f t="shared" si="13"/>
        <v>143746.94463874001</v>
      </c>
      <c r="M265" s="38">
        <f t="shared" si="15"/>
        <v>414065.77259673999</v>
      </c>
      <c r="O265" s="32"/>
      <c r="P265" s="33"/>
      <c r="Q265" s="33"/>
      <c r="R265" s="33"/>
      <c r="S265" s="34"/>
      <c r="T265" s="12"/>
      <c r="U265" s="12"/>
      <c r="V265" s="12"/>
    </row>
    <row r="266" spans="1:22">
      <c r="A266" s="25">
        <v>41698</v>
      </c>
      <c r="B266" s="28">
        <f>'[2]monetary aggregates'!C354</f>
        <v>54529.403993550004</v>
      </c>
      <c r="C266" s="28">
        <f>'[2]monetary aggregates'!E354</f>
        <v>65139.786</v>
      </c>
      <c r="D266" s="37">
        <f t="shared" si="16"/>
        <v>119669.18999355001</v>
      </c>
      <c r="E266" s="26">
        <f>'[2]monetary aggregates'!H354</f>
        <v>113432.786979</v>
      </c>
      <c r="F266" s="26">
        <f>'[2]monetary aggregates'!I354</f>
        <v>33919.781978999999</v>
      </c>
      <c r="G266" s="37">
        <f t="shared" si="17"/>
        <v>267021.75895155</v>
      </c>
      <c r="H266" s="26">
        <f>'[3]Commercial banks'!AU257</f>
        <v>26448.593000000001</v>
      </c>
      <c r="I266" s="26">
        <f>'[3]Commercial banks'!AX257</f>
        <v>95516.987999999998</v>
      </c>
      <c r="J266" s="26">
        <f>'[3]Commercial banks'!BA257</f>
        <v>39637.281000000003</v>
      </c>
      <c r="K266" s="53">
        <f t="shared" si="14"/>
        <v>161602.86200000002</v>
      </c>
      <c r="L266" s="38">
        <f t="shared" si="13"/>
        <v>146117.78299355</v>
      </c>
      <c r="M266" s="38">
        <f t="shared" si="15"/>
        <v>428624.62095155002</v>
      </c>
      <c r="O266" s="32"/>
      <c r="P266" s="33"/>
      <c r="Q266" s="33"/>
      <c r="R266" s="33"/>
      <c r="S266" s="34"/>
      <c r="T266" s="12"/>
      <c r="U266" s="12"/>
      <c r="V266" s="12"/>
    </row>
    <row r="267" spans="1:22">
      <c r="A267" s="25">
        <v>41729</v>
      </c>
      <c r="B267" s="28">
        <f>'[2]monetary aggregates'!C355</f>
        <v>53734.048907299999</v>
      </c>
      <c r="C267" s="28">
        <f>'[2]monetary aggregates'!E355</f>
        <v>63507.226000000002</v>
      </c>
      <c r="D267" s="37">
        <f t="shared" si="16"/>
        <v>117241.2749073</v>
      </c>
      <c r="E267" s="26">
        <f>'[2]monetary aggregates'!H355</f>
        <v>111643.39197900001</v>
      </c>
      <c r="F267" s="26">
        <f>'[2]monetary aggregates'!I355</f>
        <v>31666.066978999999</v>
      </c>
      <c r="G267" s="37">
        <f t="shared" si="17"/>
        <v>260550.73386530002</v>
      </c>
      <c r="H267" s="26">
        <f>'[3]Commercial banks'!AU258</f>
        <v>26626.816999999999</v>
      </c>
      <c r="I267" s="26">
        <f>'[3]Commercial banks'!AX258</f>
        <v>97560.001000000004</v>
      </c>
      <c r="J267" s="26">
        <f>'[3]Commercial banks'!BA258</f>
        <v>35777.881000000001</v>
      </c>
      <c r="K267" s="53">
        <f t="shared" si="14"/>
        <v>159964.69899999999</v>
      </c>
      <c r="L267" s="38">
        <f t="shared" ref="L267:L330" si="18">SUM(D267,H267)</f>
        <v>143868.0919073</v>
      </c>
      <c r="M267" s="38">
        <f t="shared" si="15"/>
        <v>420515.43286529998</v>
      </c>
      <c r="O267" s="32"/>
      <c r="P267" s="33"/>
      <c r="Q267" s="33"/>
      <c r="R267" s="33"/>
      <c r="S267" s="34"/>
      <c r="T267" s="12"/>
      <c r="U267" s="12"/>
      <c r="V267" s="12"/>
    </row>
    <row r="268" spans="1:22">
      <c r="A268" s="25">
        <v>41759</v>
      </c>
      <c r="B268" s="28">
        <f>'[2]monetary aggregates'!C356</f>
        <v>54464.846781189997</v>
      </c>
      <c r="C268" s="28">
        <f>'[2]monetary aggregates'!E356</f>
        <v>63060.477999999996</v>
      </c>
      <c r="D268" s="37">
        <f t="shared" si="16"/>
        <v>117525.32478118999</v>
      </c>
      <c r="E268" s="26">
        <f>'[2]monetary aggregates'!H356</f>
        <v>108851.51297900001</v>
      </c>
      <c r="F268" s="26">
        <f>'[2]monetary aggregates'!I356</f>
        <v>30953.221979000002</v>
      </c>
      <c r="G268" s="37">
        <f t="shared" si="17"/>
        <v>257330.05973919001</v>
      </c>
      <c r="H268" s="26">
        <f>'[3]Commercial banks'!AU259</f>
        <v>27723.633000000002</v>
      </c>
      <c r="I268" s="26">
        <f>'[3]Commercial banks'!AX259</f>
        <v>98207.778000000006</v>
      </c>
      <c r="J268" s="26">
        <f>'[3]Commercial banks'!BA259</f>
        <v>31873.824000000001</v>
      </c>
      <c r="K268" s="53">
        <f t="shared" ref="K268:K331" si="19">SUM(H268:J268)</f>
        <v>157805.23500000002</v>
      </c>
      <c r="L268" s="38">
        <f t="shared" si="18"/>
        <v>145248.95778118999</v>
      </c>
      <c r="M268" s="38">
        <f t="shared" ref="M268:M331" si="20">SUM(G268,K268)</f>
        <v>415135.29473919002</v>
      </c>
      <c r="O268" s="32"/>
      <c r="P268" s="33"/>
      <c r="Q268" s="33"/>
      <c r="R268" s="33"/>
      <c r="S268" s="34"/>
      <c r="T268" s="12"/>
      <c r="U268" s="12"/>
      <c r="V268" s="12"/>
    </row>
    <row r="269" spans="1:22">
      <c r="A269" s="25">
        <v>41790</v>
      </c>
      <c r="B269" s="28">
        <f>'[2]monetary aggregates'!C357</f>
        <v>53626.150821179996</v>
      </c>
      <c r="C269" s="28">
        <f>'[2]monetary aggregates'!E357</f>
        <v>59619.364000000001</v>
      </c>
      <c r="D269" s="37">
        <f t="shared" si="16"/>
        <v>113245.51482118</v>
      </c>
      <c r="E269" s="26">
        <f>'[2]monetary aggregates'!H357</f>
        <v>110490.284979</v>
      </c>
      <c r="F269" s="26">
        <f>'[2]monetary aggregates'!I357</f>
        <v>31674.618978999999</v>
      </c>
      <c r="G269" s="37">
        <f t="shared" si="17"/>
        <v>255410.41877918001</v>
      </c>
      <c r="H269" s="26">
        <f>'[3]Commercial banks'!AU260</f>
        <v>23623.82</v>
      </c>
      <c r="I269" s="26">
        <f>'[3]Commercial banks'!AX260</f>
        <v>99903.206000000006</v>
      </c>
      <c r="J269" s="26">
        <f>'[3]Commercial banks'!BA260</f>
        <v>34608.610999999997</v>
      </c>
      <c r="K269" s="53">
        <f t="shared" si="19"/>
        <v>158135.63700000002</v>
      </c>
      <c r="L269" s="38">
        <f t="shared" si="18"/>
        <v>136869.33482118</v>
      </c>
      <c r="M269" s="38">
        <f t="shared" si="20"/>
        <v>413546.05577918002</v>
      </c>
      <c r="O269" s="32"/>
      <c r="P269" s="33"/>
      <c r="Q269" s="33"/>
      <c r="R269" s="33"/>
      <c r="S269" s="34"/>
      <c r="T269" s="12"/>
      <c r="U269" s="12"/>
      <c r="V269" s="12"/>
    </row>
    <row r="270" spans="1:22">
      <c r="A270" s="25">
        <v>41820</v>
      </c>
      <c r="B270" s="28">
        <f>'[2]monetary aggregates'!C358</f>
        <v>53579.953945879999</v>
      </c>
      <c r="C270" s="28">
        <f>'[2]monetary aggregates'!E358</f>
        <v>60199.718000000001</v>
      </c>
      <c r="D270" s="37">
        <f t="shared" ref="D270:D333" si="21">SUM(B270:C270)</f>
        <v>113779.67194587999</v>
      </c>
      <c r="E270" s="26">
        <f>'[2]monetary aggregates'!H358</f>
        <v>109721.937982</v>
      </c>
      <c r="F270" s="26">
        <f>'[2]monetary aggregates'!I358</f>
        <v>32079.727982</v>
      </c>
      <c r="G270" s="37">
        <f t="shared" ref="G270:G333" si="22">SUM(D270,E270,F270)</f>
        <v>255581.33790988001</v>
      </c>
      <c r="H270" s="26">
        <f>'[3]Commercial banks'!AU261</f>
        <v>27857.536</v>
      </c>
      <c r="I270" s="26">
        <f>'[3]Commercial banks'!AX261</f>
        <v>100222.579</v>
      </c>
      <c r="J270" s="26">
        <f>'[3]Commercial banks'!BA261</f>
        <v>34297.478000000003</v>
      </c>
      <c r="K270" s="53">
        <f t="shared" si="19"/>
        <v>162377.59299999999</v>
      </c>
      <c r="L270" s="38">
        <f t="shared" si="18"/>
        <v>141637.20794587999</v>
      </c>
      <c r="M270" s="38">
        <f t="shared" si="20"/>
        <v>417958.93090987997</v>
      </c>
      <c r="O270" s="32"/>
      <c r="P270" s="33"/>
      <c r="Q270" s="33"/>
      <c r="R270" s="33"/>
      <c r="S270" s="34"/>
      <c r="T270" s="12"/>
      <c r="U270" s="12"/>
      <c r="V270" s="12"/>
    </row>
    <row r="271" spans="1:22">
      <c r="A271" s="25">
        <v>41851</v>
      </c>
      <c r="B271" s="28">
        <f>'[2]monetary aggregates'!C359</f>
        <v>56085.822434540001</v>
      </c>
      <c r="C271" s="28">
        <f>'[2]monetary aggregates'!E359</f>
        <v>62862.072</v>
      </c>
      <c r="D271" s="37">
        <f t="shared" si="21"/>
        <v>118947.89443454001</v>
      </c>
      <c r="E271" s="26">
        <f>'[2]monetary aggregates'!H359</f>
        <v>109962.069982</v>
      </c>
      <c r="F271" s="26">
        <f>'[2]monetary aggregates'!I359</f>
        <v>31758.223982</v>
      </c>
      <c r="G271" s="37">
        <f t="shared" si="22"/>
        <v>260668.18839853999</v>
      </c>
      <c r="H271" s="26">
        <f>'[3]Commercial banks'!AU262</f>
        <v>25584.705999999998</v>
      </c>
      <c r="I271" s="26">
        <f>'[3]Commercial banks'!AX262</f>
        <v>97454.146999999997</v>
      </c>
      <c r="J271" s="26">
        <f>'[3]Commercial banks'!BA262</f>
        <v>32978.292000000001</v>
      </c>
      <c r="K271" s="53">
        <f t="shared" si="19"/>
        <v>156017.14500000002</v>
      </c>
      <c r="L271" s="38">
        <f t="shared" si="18"/>
        <v>144532.60043454001</v>
      </c>
      <c r="M271" s="38">
        <f t="shared" si="20"/>
        <v>416685.33339854004</v>
      </c>
      <c r="O271" s="32"/>
      <c r="P271" s="33"/>
      <c r="Q271" s="33"/>
      <c r="R271" s="33"/>
      <c r="S271" s="34"/>
      <c r="T271" s="12"/>
      <c r="U271" s="12"/>
      <c r="V271" s="12"/>
    </row>
    <row r="272" spans="1:22">
      <c r="A272" s="25">
        <v>41882</v>
      </c>
      <c r="B272" s="28">
        <f>'[2]monetary aggregates'!C360</f>
        <v>57560.058026749997</v>
      </c>
      <c r="C272" s="28">
        <f>'[2]monetary aggregates'!E360</f>
        <v>62371.783000000003</v>
      </c>
      <c r="D272" s="37">
        <f t="shared" si="21"/>
        <v>119931.84102675</v>
      </c>
      <c r="E272" s="26">
        <f>'[2]monetary aggregates'!H360</f>
        <v>110754.955982</v>
      </c>
      <c r="F272" s="26">
        <f>'[2]monetary aggregates'!I360</f>
        <v>32171.486981999999</v>
      </c>
      <c r="G272" s="37">
        <f t="shared" si="22"/>
        <v>262858.28399074997</v>
      </c>
      <c r="H272" s="26">
        <f>'[3]Commercial banks'!AU263</f>
        <v>26448.296999999999</v>
      </c>
      <c r="I272" s="26">
        <f>'[3]Commercial banks'!AX263</f>
        <v>101417.68</v>
      </c>
      <c r="J272" s="26">
        <f>'[3]Commercial banks'!BA263</f>
        <v>33130.658000000003</v>
      </c>
      <c r="K272" s="53">
        <f t="shared" si="19"/>
        <v>160996.63499999998</v>
      </c>
      <c r="L272" s="38">
        <f t="shared" si="18"/>
        <v>146380.13802675001</v>
      </c>
      <c r="M272" s="38">
        <f t="shared" si="20"/>
        <v>423854.91899074998</v>
      </c>
      <c r="O272" s="32"/>
      <c r="P272" s="33"/>
      <c r="Q272" s="33"/>
      <c r="R272" s="33"/>
      <c r="S272" s="34"/>
      <c r="T272" s="12"/>
      <c r="U272" s="12"/>
      <c r="V272" s="12"/>
    </row>
    <row r="273" spans="1:22">
      <c r="A273" s="25">
        <v>41912</v>
      </c>
      <c r="B273" s="28">
        <f>'[2]monetary aggregates'!C361</f>
        <v>54095.564770570003</v>
      </c>
      <c r="C273" s="28">
        <f>'[2]monetary aggregates'!E361</f>
        <v>60226.314999999995</v>
      </c>
      <c r="D273" s="37">
        <f t="shared" si="21"/>
        <v>114321.87977057</v>
      </c>
      <c r="E273" s="26">
        <f>'[2]monetary aggregates'!H361</f>
        <v>109958.73498199999</v>
      </c>
      <c r="F273" s="26">
        <f>'[2]monetary aggregates'!I361</f>
        <v>31252.791981999999</v>
      </c>
      <c r="G273" s="37">
        <f t="shared" si="22"/>
        <v>255533.40673456999</v>
      </c>
      <c r="H273" s="26">
        <f>'[3]Commercial banks'!AU264</f>
        <v>27780.45</v>
      </c>
      <c r="I273" s="26">
        <f>'[3]Commercial banks'!AX264</f>
        <v>99050.184999999998</v>
      </c>
      <c r="J273" s="26">
        <f>'[3]Commercial banks'!BA264</f>
        <v>34699.67</v>
      </c>
      <c r="K273" s="53">
        <f t="shared" si="19"/>
        <v>161530.30499999999</v>
      </c>
      <c r="L273" s="38">
        <f t="shared" si="18"/>
        <v>142102.32977057001</v>
      </c>
      <c r="M273" s="38">
        <f t="shared" si="20"/>
        <v>417063.71173456998</v>
      </c>
      <c r="O273" s="32"/>
      <c r="P273" s="33"/>
      <c r="Q273" s="33"/>
      <c r="R273" s="33"/>
      <c r="S273" s="34"/>
      <c r="T273" s="12"/>
      <c r="U273" s="12"/>
      <c r="V273" s="12"/>
    </row>
    <row r="274" spans="1:22">
      <c r="A274" s="25">
        <v>41943</v>
      </c>
      <c r="B274" s="28">
        <f>'[2]monetary aggregates'!C362</f>
        <v>55239.701403529994</v>
      </c>
      <c r="C274" s="28">
        <f>'[2]monetary aggregates'!E362</f>
        <v>63889.654999999999</v>
      </c>
      <c r="D274" s="37">
        <f t="shared" si="21"/>
        <v>119129.35640352999</v>
      </c>
      <c r="E274" s="26">
        <f>'[2]monetary aggregates'!H362</f>
        <v>110294.458982</v>
      </c>
      <c r="F274" s="26">
        <f>'[2]monetary aggregates'!I362</f>
        <v>33556.039982000002</v>
      </c>
      <c r="G274" s="37">
        <f t="shared" si="22"/>
        <v>262979.85536753002</v>
      </c>
      <c r="H274" s="26">
        <f>'[3]Commercial banks'!AU265</f>
        <v>28285.06</v>
      </c>
      <c r="I274" s="26">
        <f>'[3]Commercial banks'!AX265</f>
        <v>98730.942999999999</v>
      </c>
      <c r="J274" s="26">
        <f>'[3]Commercial banks'!BA265</f>
        <v>34051.572999999997</v>
      </c>
      <c r="K274" s="53">
        <f t="shared" si="19"/>
        <v>161067.576</v>
      </c>
      <c r="L274" s="38">
        <f t="shared" si="18"/>
        <v>147414.41640352999</v>
      </c>
      <c r="M274" s="38">
        <f t="shared" si="20"/>
        <v>424047.43136753002</v>
      </c>
      <c r="O274" s="32"/>
      <c r="P274" s="33"/>
      <c r="Q274" s="33"/>
      <c r="R274" s="33"/>
      <c r="S274" s="34"/>
      <c r="T274" s="12"/>
      <c r="U274" s="12"/>
      <c r="V274" s="12"/>
    </row>
    <row r="275" spans="1:22">
      <c r="A275" s="25">
        <v>41973</v>
      </c>
      <c r="B275" s="28">
        <f>'[2]monetary aggregates'!C363</f>
        <v>57017.519207669997</v>
      </c>
      <c r="C275" s="28">
        <f>'[2]monetary aggregates'!E363</f>
        <v>67029.013000000006</v>
      </c>
      <c r="D275" s="37">
        <f t="shared" si="21"/>
        <v>124046.53220767001</v>
      </c>
      <c r="E275" s="26">
        <f>'[2]monetary aggregates'!H363</f>
        <v>111898.727982</v>
      </c>
      <c r="F275" s="26">
        <f>'[2]monetary aggregates'!I363</f>
        <v>32857.389982000001</v>
      </c>
      <c r="G275" s="37">
        <f t="shared" si="22"/>
        <v>268802.65017167001</v>
      </c>
      <c r="H275" s="26">
        <f>'[3]Commercial banks'!AU266</f>
        <v>29159.933000000001</v>
      </c>
      <c r="I275" s="26">
        <f>'[3]Commercial banks'!AX266</f>
        <v>102090.30499999999</v>
      </c>
      <c r="J275" s="26">
        <f>'[3]Commercial banks'!BA266</f>
        <v>35855.65</v>
      </c>
      <c r="K275" s="53">
        <f t="shared" si="19"/>
        <v>167105.88799999998</v>
      </c>
      <c r="L275" s="38">
        <f t="shared" si="18"/>
        <v>153206.46520767</v>
      </c>
      <c r="M275" s="38">
        <f t="shared" si="20"/>
        <v>435908.53817166999</v>
      </c>
      <c r="O275" s="32"/>
      <c r="P275" s="33"/>
      <c r="Q275" s="33"/>
      <c r="R275" s="33"/>
      <c r="S275" s="34"/>
      <c r="T275" s="12"/>
      <c r="U275" s="12"/>
      <c r="V275" s="12"/>
    </row>
    <row r="276" spans="1:22">
      <c r="A276" s="25">
        <v>42004</v>
      </c>
      <c r="B276" s="28">
        <f>'[2]monetary aggregates'!C364</f>
        <v>63583.492310199996</v>
      </c>
      <c r="C276" s="28">
        <f>'[2]monetary aggregates'!E364</f>
        <v>69083.75499999999</v>
      </c>
      <c r="D276" s="37">
        <f t="shared" si="21"/>
        <v>132667.24731019998</v>
      </c>
      <c r="E276" s="26">
        <f>'[2]monetary aggregates'!H364</f>
        <v>112028.88198200001</v>
      </c>
      <c r="F276" s="26">
        <f>'[2]monetary aggregates'!I364</f>
        <v>32168.200981999998</v>
      </c>
      <c r="G276" s="37">
        <f t="shared" si="22"/>
        <v>276864.33027419995</v>
      </c>
      <c r="H276" s="26">
        <f>'[3]Commercial banks'!AU267</f>
        <v>32343.134999999998</v>
      </c>
      <c r="I276" s="26">
        <f>'[3]Commercial banks'!AX267</f>
        <v>102628.63</v>
      </c>
      <c r="J276" s="26">
        <f>'[3]Commercial banks'!BA267</f>
        <v>34704.567000000003</v>
      </c>
      <c r="K276" s="53">
        <f t="shared" si="19"/>
        <v>169676.33200000002</v>
      </c>
      <c r="L276" s="38">
        <f t="shared" si="18"/>
        <v>165010.38231019999</v>
      </c>
      <c r="M276" s="38">
        <f t="shared" si="20"/>
        <v>446540.6622742</v>
      </c>
      <c r="O276" s="32"/>
      <c r="P276" s="33"/>
      <c r="Q276" s="33"/>
      <c r="R276" s="33"/>
      <c r="S276" s="34"/>
      <c r="T276" s="12"/>
      <c r="U276" s="12"/>
      <c r="V276" s="12"/>
    </row>
    <row r="277" spans="1:22">
      <c r="A277" s="25">
        <v>42035</v>
      </c>
      <c r="B277" s="28">
        <f>'[2]monetary aggregates'!C365</f>
        <v>59929.532235469997</v>
      </c>
      <c r="C277" s="28">
        <f>'[2]monetary aggregates'!E365</f>
        <v>67727.084999999992</v>
      </c>
      <c r="D277" s="37">
        <f t="shared" si="21"/>
        <v>127656.61723546998</v>
      </c>
      <c r="E277" s="26">
        <f>'[2]monetary aggregates'!H365</f>
        <v>113651.330982</v>
      </c>
      <c r="F277" s="26">
        <f>'[2]monetary aggregates'!I365</f>
        <v>32308.608982000002</v>
      </c>
      <c r="G277" s="37">
        <f t="shared" si="22"/>
        <v>273616.55719946994</v>
      </c>
      <c r="H277" s="26">
        <f>'[3]Commercial banks'!AU268</f>
        <v>30225.887999999999</v>
      </c>
      <c r="I277" s="26">
        <f>'[3]Commercial banks'!AX268</f>
        <v>106218.17</v>
      </c>
      <c r="J277" s="26">
        <f>'[3]Commercial banks'!BA268</f>
        <v>34117.178999999996</v>
      </c>
      <c r="K277" s="53">
        <f t="shared" si="19"/>
        <v>170561.23699999999</v>
      </c>
      <c r="L277" s="38">
        <f t="shared" si="18"/>
        <v>157882.50523546999</v>
      </c>
      <c r="M277" s="38">
        <f t="shared" si="20"/>
        <v>444177.79419946996</v>
      </c>
      <c r="O277" s="32"/>
      <c r="P277" s="33"/>
      <c r="Q277" s="33"/>
      <c r="R277" s="33"/>
      <c r="S277" s="34"/>
      <c r="T277" s="12"/>
      <c r="U277" s="12"/>
      <c r="V277" s="12"/>
    </row>
    <row r="278" spans="1:22">
      <c r="A278" s="25">
        <v>42063</v>
      </c>
      <c r="B278" s="28">
        <f>'[2]monetary aggregates'!C366</f>
        <v>60569.050421930006</v>
      </c>
      <c r="C278" s="28">
        <f>'[2]monetary aggregates'!E366</f>
        <v>70778.108999999997</v>
      </c>
      <c r="D278" s="37">
        <f t="shared" si="21"/>
        <v>131347.15942193</v>
      </c>
      <c r="E278" s="26">
        <f>'[2]monetary aggregates'!H366</f>
        <v>116408.706982</v>
      </c>
      <c r="F278" s="26">
        <f>'[2]monetary aggregates'!I366</f>
        <v>32772.721982000003</v>
      </c>
      <c r="G278" s="37">
        <f t="shared" si="22"/>
        <v>280528.58838592999</v>
      </c>
      <c r="H278" s="26">
        <f>'[3]Commercial banks'!AU269</f>
        <v>29911.200000000001</v>
      </c>
      <c r="I278" s="26">
        <f>'[3]Commercial banks'!AX269</f>
        <v>108811.86599999999</v>
      </c>
      <c r="J278" s="26">
        <f>'[3]Commercial banks'!BA269</f>
        <v>35249.173000000003</v>
      </c>
      <c r="K278" s="53">
        <f t="shared" si="19"/>
        <v>173972.239</v>
      </c>
      <c r="L278" s="38">
        <f t="shared" si="18"/>
        <v>161258.35942193001</v>
      </c>
      <c r="M278" s="38">
        <f t="shared" si="20"/>
        <v>454500.82738593</v>
      </c>
      <c r="O278" s="32"/>
      <c r="P278" s="33"/>
      <c r="Q278" s="33"/>
      <c r="R278" s="33"/>
      <c r="S278" s="34"/>
      <c r="T278" s="12"/>
      <c r="U278" s="12"/>
      <c r="V278" s="12"/>
    </row>
    <row r="279" spans="1:22">
      <c r="A279" s="25">
        <v>42094</v>
      </c>
      <c r="B279" s="28">
        <f>'[2]monetary aggregates'!C367</f>
        <v>58656.735601209992</v>
      </c>
      <c r="C279" s="28">
        <f>'[2]monetary aggregates'!E367</f>
        <v>68674.69</v>
      </c>
      <c r="D279" s="37">
        <f t="shared" si="21"/>
        <v>127331.42560120999</v>
      </c>
      <c r="E279" s="26">
        <f>'[2]monetary aggregates'!H367</f>
        <v>113159.970982</v>
      </c>
      <c r="F279" s="26">
        <f>'[2]monetary aggregates'!I367</f>
        <v>32795.508981999999</v>
      </c>
      <c r="G279" s="37">
        <f t="shared" si="22"/>
        <v>273286.90556520998</v>
      </c>
      <c r="H279" s="26">
        <f>'[3]Commercial banks'!AU270</f>
        <v>29381.887999999999</v>
      </c>
      <c r="I279" s="26">
        <f>'[3]Commercial banks'!AX270</f>
        <v>107662.829</v>
      </c>
      <c r="J279" s="26">
        <f>'[3]Commercial banks'!BA270</f>
        <v>34025.243000000002</v>
      </c>
      <c r="K279" s="53">
        <f t="shared" si="19"/>
        <v>171069.96000000002</v>
      </c>
      <c r="L279" s="38">
        <f t="shared" si="18"/>
        <v>156713.31360120999</v>
      </c>
      <c r="M279" s="38">
        <f t="shared" si="20"/>
        <v>444356.86556521</v>
      </c>
      <c r="O279" s="32"/>
      <c r="P279" s="33"/>
      <c r="Q279" s="33"/>
      <c r="R279" s="33"/>
      <c r="S279" s="34"/>
      <c r="T279" s="12"/>
      <c r="U279" s="12"/>
      <c r="V279" s="12"/>
    </row>
    <row r="280" spans="1:22">
      <c r="A280" s="25">
        <v>42124</v>
      </c>
      <c r="B280" s="28">
        <f>'[2]monetary aggregates'!C368</f>
        <v>59869.935345589991</v>
      </c>
      <c r="C280" s="28">
        <f>'[2]monetary aggregates'!E368</f>
        <v>74970.092999999993</v>
      </c>
      <c r="D280" s="37">
        <f t="shared" si="21"/>
        <v>134840.02834558999</v>
      </c>
      <c r="E280" s="26">
        <f>'[2]monetary aggregates'!H368</f>
        <v>114890.183982</v>
      </c>
      <c r="F280" s="26">
        <f>'[2]monetary aggregates'!I368</f>
        <v>34980.765981999997</v>
      </c>
      <c r="G280" s="37">
        <f t="shared" si="22"/>
        <v>284710.97830958996</v>
      </c>
      <c r="H280" s="26">
        <f>'[3]Commercial banks'!AU271</f>
        <v>28990.77</v>
      </c>
      <c r="I280" s="26">
        <f>'[3]Commercial banks'!AX271</f>
        <v>108927.769</v>
      </c>
      <c r="J280" s="26">
        <f>'[3]Commercial banks'!BA271</f>
        <v>35045.408000000003</v>
      </c>
      <c r="K280" s="53">
        <f t="shared" si="19"/>
        <v>172963.94699999999</v>
      </c>
      <c r="L280" s="38">
        <f t="shared" si="18"/>
        <v>163830.79834558998</v>
      </c>
      <c r="M280" s="38">
        <f t="shared" si="20"/>
        <v>457674.92530958995</v>
      </c>
      <c r="O280" s="32"/>
      <c r="P280" s="33"/>
      <c r="Q280" s="33"/>
      <c r="R280" s="33"/>
      <c r="S280" s="34"/>
      <c r="T280" s="12"/>
      <c r="U280" s="12"/>
      <c r="V280" s="12"/>
    </row>
    <row r="281" spans="1:22">
      <c r="A281" s="25">
        <v>42155</v>
      </c>
      <c r="B281" s="28">
        <f>'[2]monetary aggregates'!C369</f>
        <v>61055.425135149992</v>
      </c>
      <c r="C281" s="28">
        <f>'[2]monetary aggregates'!E369</f>
        <v>71811.787000000011</v>
      </c>
      <c r="D281" s="37">
        <f t="shared" si="21"/>
        <v>132867.21213515001</v>
      </c>
      <c r="E281" s="26">
        <f>'[2]monetary aggregates'!H369</f>
        <v>115482.444982</v>
      </c>
      <c r="F281" s="26">
        <f>'[2]monetary aggregates'!I369</f>
        <v>34674.753982000002</v>
      </c>
      <c r="G281" s="37">
        <f t="shared" si="22"/>
        <v>283024.41109915002</v>
      </c>
      <c r="H281" s="26">
        <f>'[3]Commercial banks'!AU272</f>
        <v>31519.081999999999</v>
      </c>
      <c r="I281" s="26">
        <f>'[3]Commercial banks'!AX272</f>
        <v>105950.898</v>
      </c>
      <c r="J281" s="26">
        <f>'[3]Commercial banks'!BA272</f>
        <v>35707.131999999998</v>
      </c>
      <c r="K281" s="53">
        <f t="shared" si="19"/>
        <v>173177.11200000002</v>
      </c>
      <c r="L281" s="38">
        <f t="shared" si="18"/>
        <v>164386.29413515</v>
      </c>
      <c r="M281" s="38">
        <f t="shared" si="20"/>
        <v>456201.52309915004</v>
      </c>
      <c r="O281" s="32"/>
      <c r="P281" s="33"/>
      <c r="Q281" s="33"/>
      <c r="R281" s="33"/>
      <c r="S281" s="34"/>
      <c r="T281" s="12"/>
      <c r="U281" s="12"/>
      <c r="V281" s="12"/>
    </row>
    <row r="282" spans="1:22">
      <c r="A282" s="25">
        <v>42185</v>
      </c>
      <c r="B282" s="28">
        <f>'[2]monetary aggregates'!C370</f>
        <v>57988.006768410007</v>
      </c>
      <c r="C282" s="28">
        <f>'[2]monetary aggregates'!E370</f>
        <v>72884.077000000005</v>
      </c>
      <c r="D282" s="37">
        <f t="shared" si="21"/>
        <v>130872.08376841001</v>
      </c>
      <c r="E282" s="26">
        <f>'[2]monetary aggregates'!H370</f>
        <v>114926.460982</v>
      </c>
      <c r="F282" s="26">
        <f>'[2]monetary aggregates'!I370</f>
        <v>33532.149982000003</v>
      </c>
      <c r="G282" s="37">
        <f t="shared" si="22"/>
        <v>279330.69473241002</v>
      </c>
      <c r="H282" s="26">
        <f>'[3]Commercial banks'!AU273</f>
        <v>33707.305999999997</v>
      </c>
      <c r="I282" s="26">
        <f>'[3]Commercial banks'!AX273</f>
        <v>110636.74</v>
      </c>
      <c r="J282" s="26">
        <f>'[3]Commercial banks'!BA273</f>
        <v>36535.216999999997</v>
      </c>
      <c r="K282" s="53">
        <f t="shared" si="19"/>
        <v>180879.26300000001</v>
      </c>
      <c r="L282" s="38">
        <f t="shared" si="18"/>
        <v>164579.38976841001</v>
      </c>
      <c r="M282" s="38">
        <f t="shared" si="20"/>
        <v>460209.95773241005</v>
      </c>
      <c r="O282" s="32"/>
      <c r="P282" s="33"/>
      <c r="Q282" s="33"/>
      <c r="R282" s="33"/>
      <c r="S282" s="34"/>
      <c r="T282" s="12"/>
      <c r="U282" s="12"/>
      <c r="V282" s="12"/>
    </row>
    <row r="283" spans="1:22">
      <c r="A283" s="25">
        <v>42216</v>
      </c>
      <c r="B283" s="28">
        <f>'[2]monetary aggregates'!C371</f>
        <v>62615.144253780003</v>
      </c>
      <c r="C283" s="28">
        <f>'[2]monetary aggregates'!E371</f>
        <v>76377.562999999995</v>
      </c>
      <c r="D283" s="37">
        <f t="shared" si="21"/>
        <v>138992.70725377998</v>
      </c>
      <c r="E283" s="26">
        <f>'[2]monetary aggregates'!H371</f>
        <v>116286.031982</v>
      </c>
      <c r="F283" s="26">
        <f>'[2]monetary aggregates'!I371</f>
        <v>33194.777982</v>
      </c>
      <c r="G283" s="37">
        <f t="shared" si="22"/>
        <v>288473.51721778</v>
      </c>
      <c r="H283" s="26">
        <f>'[3]Commercial banks'!AU274</f>
        <v>31224.463</v>
      </c>
      <c r="I283" s="26">
        <f>'[3]Commercial banks'!AX274</f>
        <v>111769.273</v>
      </c>
      <c r="J283" s="26">
        <f>'[3]Commercial banks'!BA274</f>
        <v>36339.925000000003</v>
      </c>
      <c r="K283" s="53">
        <f t="shared" si="19"/>
        <v>179333.66100000002</v>
      </c>
      <c r="L283" s="38">
        <f t="shared" si="18"/>
        <v>170217.17025377997</v>
      </c>
      <c r="M283" s="38">
        <f t="shared" si="20"/>
        <v>467807.17821778002</v>
      </c>
      <c r="O283" s="32"/>
      <c r="P283" s="33"/>
      <c r="Q283" s="33"/>
      <c r="R283" s="33"/>
      <c r="S283" s="34"/>
      <c r="T283" s="12"/>
      <c r="U283" s="12"/>
      <c r="V283" s="12"/>
    </row>
    <row r="284" spans="1:22">
      <c r="A284" s="25">
        <v>42247</v>
      </c>
      <c r="B284" s="28">
        <f>'[2]monetary aggregates'!C372</f>
        <v>63349.726842850003</v>
      </c>
      <c r="C284" s="28">
        <f>'[2]monetary aggregates'!E372</f>
        <v>79700.989999999991</v>
      </c>
      <c r="D284" s="37">
        <f t="shared" si="21"/>
        <v>143050.71684285</v>
      </c>
      <c r="E284" s="26">
        <f>'[2]monetary aggregates'!H372</f>
        <v>117754.77598200001</v>
      </c>
      <c r="F284" s="26">
        <f>'[2]monetary aggregates'!I372</f>
        <v>34381.840982000002</v>
      </c>
      <c r="G284" s="37">
        <f t="shared" si="22"/>
        <v>295187.33380685002</v>
      </c>
      <c r="H284" s="26">
        <f>'[3]Commercial banks'!AU275</f>
        <v>34756.396999999997</v>
      </c>
      <c r="I284" s="26">
        <f>'[3]Commercial banks'!AX275</f>
        <v>111638.988</v>
      </c>
      <c r="J284" s="26">
        <f>'[3]Commercial banks'!BA275</f>
        <v>37889.197999999997</v>
      </c>
      <c r="K284" s="53">
        <f t="shared" si="19"/>
        <v>184284.58300000001</v>
      </c>
      <c r="L284" s="38">
        <f t="shared" si="18"/>
        <v>177807.11384285</v>
      </c>
      <c r="M284" s="38">
        <f t="shared" si="20"/>
        <v>479471.91680685</v>
      </c>
      <c r="O284" s="32"/>
      <c r="P284" s="33"/>
      <c r="Q284" s="33"/>
      <c r="R284" s="33"/>
      <c r="S284" s="34"/>
      <c r="T284" s="12"/>
      <c r="U284" s="12"/>
      <c r="V284" s="12"/>
    </row>
    <row r="285" spans="1:22">
      <c r="A285" s="25">
        <v>42277</v>
      </c>
      <c r="B285" s="28">
        <f>'[2]monetary aggregates'!C373</f>
        <v>61548.17247622001</v>
      </c>
      <c r="C285" s="28">
        <f>'[2]monetary aggregates'!E373</f>
        <v>75772.843999999997</v>
      </c>
      <c r="D285" s="37">
        <f t="shared" si="21"/>
        <v>137321.01647622001</v>
      </c>
      <c r="E285" s="26">
        <f>'[2]monetary aggregates'!H373</f>
        <v>117868.892982</v>
      </c>
      <c r="F285" s="26">
        <f>'[2]monetary aggregates'!I373</f>
        <v>33010.192982</v>
      </c>
      <c r="G285" s="37">
        <f t="shared" si="22"/>
        <v>288200.10244022001</v>
      </c>
      <c r="H285" s="26">
        <f>'[3]Commercial banks'!AU276</f>
        <v>36023.623</v>
      </c>
      <c r="I285" s="26">
        <f>'[3]Commercial banks'!AX276</f>
        <v>114278.995</v>
      </c>
      <c r="J285" s="26">
        <f>'[3]Commercial banks'!BA276</f>
        <v>37271.586000000003</v>
      </c>
      <c r="K285" s="53">
        <f t="shared" si="19"/>
        <v>187574.204</v>
      </c>
      <c r="L285" s="38">
        <f t="shared" si="18"/>
        <v>173344.63947622001</v>
      </c>
      <c r="M285" s="38">
        <f t="shared" si="20"/>
        <v>475774.30644021998</v>
      </c>
      <c r="O285" s="32"/>
      <c r="P285" s="33"/>
      <c r="Q285" s="33"/>
      <c r="R285" s="33"/>
      <c r="S285" s="34"/>
      <c r="T285" s="12"/>
      <c r="U285" s="12"/>
      <c r="V285" s="12"/>
    </row>
    <row r="286" spans="1:22">
      <c r="A286" s="25">
        <v>42308</v>
      </c>
      <c r="B286" s="28">
        <f>'[2]monetary aggregates'!C374</f>
        <v>63222.004377219993</v>
      </c>
      <c r="C286" s="28">
        <f>'[2]monetary aggregates'!E374</f>
        <v>77417.156000000003</v>
      </c>
      <c r="D286" s="37">
        <f t="shared" si="21"/>
        <v>140639.16037721999</v>
      </c>
      <c r="E286" s="26">
        <f>'[2]monetary aggregates'!H374</f>
        <v>118962.406982</v>
      </c>
      <c r="F286" s="26">
        <f>'[2]monetary aggregates'!I374</f>
        <v>31997.433982000002</v>
      </c>
      <c r="G286" s="37">
        <f t="shared" si="22"/>
        <v>291599.00134121999</v>
      </c>
      <c r="H286" s="26">
        <f>'[3]Commercial banks'!AU277</f>
        <v>34015.18</v>
      </c>
      <c r="I286" s="26">
        <f>'[3]Commercial banks'!AX277</f>
        <v>118506.912</v>
      </c>
      <c r="J286" s="26">
        <f>'[3]Commercial banks'!BA277</f>
        <v>38816.678999999996</v>
      </c>
      <c r="K286" s="53">
        <f t="shared" si="19"/>
        <v>191338.77100000001</v>
      </c>
      <c r="L286" s="38">
        <f t="shared" si="18"/>
        <v>174654.34037721998</v>
      </c>
      <c r="M286" s="38">
        <f t="shared" si="20"/>
        <v>482937.77234122</v>
      </c>
      <c r="O286" s="32"/>
      <c r="P286" s="33"/>
      <c r="Q286" s="33"/>
      <c r="R286" s="33"/>
      <c r="S286" s="34"/>
      <c r="T286" s="12"/>
      <c r="U286" s="12"/>
      <c r="V286" s="12"/>
    </row>
    <row r="287" spans="1:22">
      <c r="A287" s="25">
        <v>42338</v>
      </c>
      <c r="B287" s="28">
        <f>'[2]monetary aggregates'!C375</f>
        <v>64524.355947259988</v>
      </c>
      <c r="C287" s="28">
        <f>'[2]monetary aggregates'!E375</f>
        <v>81387.364000000001</v>
      </c>
      <c r="D287" s="37">
        <f t="shared" si="21"/>
        <v>145911.71994725999</v>
      </c>
      <c r="E287" s="26">
        <f>'[2]monetary aggregates'!H375</f>
        <v>121459.046982</v>
      </c>
      <c r="F287" s="26">
        <f>'[2]monetary aggregates'!I375</f>
        <v>32852.631981999999</v>
      </c>
      <c r="G287" s="37">
        <f t="shared" si="22"/>
        <v>300223.39891126001</v>
      </c>
      <c r="H287" s="26">
        <f>'[3]Commercial banks'!AU278</f>
        <v>42424.239000000001</v>
      </c>
      <c r="I287" s="26">
        <f>'[3]Commercial banks'!AX278</f>
        <v>119427.95</v>
      </c>
      <c r="J287" s="26">
        <f>'[3]Commercial banks'!BA278</f>
        <v>41015.639000000003</v>
      </c>
      <c r="K287" s="53">
        <f t="shared" si="19"/>
        <v>202867.82800000001</v>
      </c>
      <c r="L287" s="38">
        <f t="shared" si="18"/>
        <v>188335.95894725999</v>
      </c>
      <c r="M287" s="38">
        <f t="shared" si="20"/>
        <v>503091.22691126005</v>
      </c>
      <c r="O287" s="32"/>
      <c r="P287" s="33"/>
      <c r="Q287" s="33"/>
      <c r="R287" s="33"/>
      <c r="S287" s="34"/>
      <c r="T287" s="12"/>
      <c r="U287" s="12"/>
      <c r="V287" s="12"/>
    </row>
    <row r="288" spans="1:22">
      <c r="A288" s="25">
        <v>42369</v>
      </c>
      <c r="B288" s="28">
        <f>'[2]monetary aggregates'!C376</f>
        <v>73326.576011590005</v>
      </c>
      <c r="C288" s="28">
        <f>'[2]monetary aggregates'!E376</f>
        <v>86150.331999999995</v>
      </c>
      <c r="D288" s="37">
        <f t="shared" si="21"/>
        <v>159476.90801159001</v>
      </c>
      <c r="E288" s="26">
        <f>'[2]monetary aggregates'!H376</f>
        <v>123983.909982</v>
      </c>
      <c r="F288" s="26">
        <f>'[2]monetary aggregates'!I376</f>
        <v>33493.254981999999</v>
      </c>
      <c r="G288" s="37">
        <f t="shared" si="22"/>
        <v>316954.07297559001</v>
      </c>
      <c r="H288" s="26">
        <f>'[3]Commercial banks'!AU279</f>
        <v>36592.423999999999</v>
      </c>
      <c r="I288" s="26">
        <f>'[3]Commercial banks'!AX279</f>
        <v>122897.412</v>
      </c>
      <c r="J288" s="26">
        <f>'[3]Commercial banks'!BA279</f>
        <v>40552.889000000003</v>
      </c>
      <c r="K288" s="53">
        <f t="shared" si="19"/>
        <v>200042.72500000001</v>
      </c>
      <c r="L288" s="38">
        <f t="shared" si="18"/>
        <v>196069.33201159001</v>
      </c>
      <c r="M288" s="38">
        <f t="shared" si="20"/>
        <v>516996.79797558999</v>
      </c>
      <c r="O288" s="32"/>
      <c r="P288" s="33"/>
      <c r="Q288" s="33"/>
      <c r="R288" s="33"/>
      <c r="S288" s="34"/>
      <c r="T288" s="12"/>
      <c r="U288" s="12"/>
      <c r="V288" s="12"/>
    </row>
    <row r="289" spans="1:22">
      <c r="A289" s="25">
        <v>42400</v>
      </c>
      <c r="B289" s="28">
        <f>'[2]monetary aggregates'!C377</f>
        <v>68136.727661740006</v>
      </c>
      <c r="C289" s="28">
        <f>'[2]monetary aggregates'!E377</f>
        <v>85935.864000000001</v>
      </c>
      <c r="D289" s="37">
        <f t="shared" si="21"/>
        <v>154072.59166174001</v>
      </c>
      <c r="E289" s="26">
        <f>'[2]monetary aggregates'!H377</f>
        <v>126209.54498200001</v>
      </c>
      <c r="F289" s="26">
        <f>'[2]monetary aggregates'!I377</f>
        <v>32837.391982000001</v>
      </c>
      <c r="G289" s="37">
        <f t="shared" si="22"/>
        <v>313119.52862573997</v>
      </c>
      <c r="H289" s="26">
        <f>'[3]Commercial banks'!AU280</f>
        <v>35691.002</v>
      </c>
      <c r="I289" s="26">
        <f>'[3]Commercial banks'!AX280</f>
        <v>127854.47500000001</v>
      </c>
      <c r="J289" s="26">
        <f>'[3]Commercial banks'!BA280</f>
        <v>41265.076999999997</v>
      </c>
      <c r="K289" s="53">
        <f t="shared" si="19"/>
        <v>204810.554</v>
      </c>
      <c r="L289" s="38">
        <f t="shared" si="18"/>
        <v>189763.59366174001</v>
      </c>
      <c r="M289" s="38">
        <f t="shared" si="20"/>
        <v>517930.08262573997</v>
      </c>
      <c r="O289" s="32"/>
      <c r="P289" s="33"/>
      <c r="Q289" s="33"/>
      <c r="R289" s="33"/>
      <c r="S289" s="34"/>
      <c r="T289" s="12"/>
      <c r="U289" s="12"/>
      <c r="V289" s="12"/>
    </row>
    <row r="290" spans="1:22">
      <c r="A290" s="25">
        <v>42429</v>
      </c>
      <c r="B290" s="28">
        <f>'[2]monetary aggregates'!C378</f>
        <v>69941.38862523</v>
      </c>
      <c r="C290" s="28">
        <f>'[2]monetary aggregates'!E378</f>
        <v>88674.372999999992</v>
      </c>
      <c r="D290" s="37">
        <f t="shared" si="21"/>
        <v>158615.76162522999</v>
      </c>
      <c r="E290" s="26">
        <f>'[2]monetary aggregates'!H378</f>
        <v>126775.45098199999</v>
      </c>
      <c r="F290" s="26">
        <f>'[2]monetary aggregates'!I378</f>
        <v>33867.828981999999</v>
      </c>
      <c r="G290" s="37">
        <f t="shared" si="22"/>
        <v>319259.04158923001</v>
      </c>
      <c r="H290" s="26">
        <f>'[3]Commercial banks'!AU281</f>
        <v>35052.813999999998</v>
      </c>
      <c r="I290" s="26">
        <f>'[3]Commercial banks'!AX281</f>
        <v>134667.11300000001</v>
      </c>
      <c r="J290" s="26">
        <f>'[3]Commercial banks'!BA281</f>
        <v>43411.981</v>
      </c>
      <c r="K290" s="53">
        <f t="shared" si="19"/>
        <v>213131.90800000002</v>
      </c>
      <c r="L290" s="38">
        <f t="shared" si="18"/>
        <v>193668.57562522998</v>
      </c>
      <c r="M290" s="38">
        <f t="shared" si="20"/>
        <v>532390.94958923</v>
      </c>
      <c r="O290" s="32"/>
      <c r="P290" s="33"/>
      <c r="Q290" s="33"/>
      <c r="R290" s="33"/>
      <c r="S290" s="34"/>
      <c r="T290" s="12"/>
      <c r="U290" s="12"/>
      <c r="V290" s="12"/>
    </row>
    <row r="291" spans="1:22">
      <c r="A291" s="25">
        <v>42460</v>
      </c>
      <c r="B291" s="28">
        <f>'[2]monetary aggregates'!C379</f>
        <v>70355.804674380008</v>
      </c>
      <c r="C291" s="28">
        <f>'[2]monetary aggregates'!E379</f>
        <v>87217.016999999993</v>
      </c>
      <c r="D291" s="37">
        <f t="shared" si="21"/>
        <v>157572.82167437999</v>
      </c>
      <c r="E291" s="26">
        <f>'[2]monetary aggregates'!H379</f>
        <v>126343.95398200001</v>
      </c>
      <c r="F291" s="26">
        <f>'[2]monetary aggregates'!I379</f>
        <v>31894.956982</v>
      </c>
      <c r="G291" s="37">
        <f t="shared" si="22"/>
        <v>315811.73263837997</v>
      </c>
      <c r="H291" s="26">
        <f>'[3]Commercial banks'!AU282</f>
        <v>25370.416000000001</v>
      </c>
      <c r="I291" s="26">
        <f>'[3]Commercial banks'!AX282</f>
        <v>148164.30900000001</v>
      </c>
      <c r="J291" s="26">
        <f>'[3]Commercial banks'!BA282</f>
        <v>43276.485000000001</v>
      </c>
      <c r="K291" s="53">
        <f t="shared" si="19"/>
        <v>216811.21000000002</v>
      </c>
      <c r="L291" s="38">
        <f t="shared" si="18"/>
        <v>182943.23767437998</v>
      </c>
      <c r="M291" s="38">
        <f t="shared" si="20"/>
        <v>532622.94263837999</v>
      </c>
      <c r="O291" s="32"/>
      <c r="P291" s="33"/>
      <c r="Q291" s="33"/>
      <c r="R291" s="33"/>
      <c r="S291" s="34"/>
      <c r="T291" s="12"/>
      <c r="U291" s="12"/>
      <c r="V291" s="12"/>
    </row>
    <row r="292" spans="1:22">
      <c r="A292" s="25">
        <v>42490</v>
      </c>
      <c r="B292" s="28">
        <f>'[2]monetary aggregates'!C380</f>
        <v>70747.710695139991</v>
      </c>
      <c r="C292" s="28">
        <f>'[2]monetary aggregates'!E380</f>
        <v>85685.574999999997</v>
      </c>
      <c r="D292" s="37">
        <f t="shared" si="21"/>
        <v>156433.28569513999</v>
      </c>
      <c r="E292" s="26">
        <f>'[2]monetary aggregates'!H380</f>
        <v>130469.88198199999</v>
      </c>
      <c r="F292" s="26">
        <f>'[2]monetary aggregates'!I380</f>
        <v>32614.073982000002</v>
      </c>
      <c r="G292" s="37">
        <f t="shared" si="22"/>
        <v>319517.24165913998</v>
      </c>
      <c r="H292" s="26">
        <f>'[3]Commercial banks'!AU283</f>
        <v>21907.201000000001</v>
      </c>
      <c r="I292" s="26">
        <f>'[3]Commercial banks'!AX283</f>
        <v>147397.11499999999</v>
      </c>
      <c r="J292" s="26">
        <f>'[3]Commercial banks'!BA283</f>
        <v>43207.004000000001</v>
      </c>
      <c r="K292" s="53">
        <f t="shared" si="19"/>
        <v>212511.32</v>
      </c>
      <c r="L292" s="38">
        <f t="shared" si="18"/>
        <v>178340.48669513999</v>
      </c>
      <c r="M292" s="38">
        <f t="shared" si="20"/>
        <v>532028.56165914005</v>
      </c>
      <c r="O292" s="32"/>
      <c r="P292" s="33"/>
      <c r="Q292" s="33"/>
      <c r="R292" s="33"/>
      <c r="S292" s="34"/>
      <c r="T292" s="12"/>
      <c r="U292" s="12"/>
      <c r="V292" s="12"/>
    </row>
    <row r="293" spans="1:22">
      <c r="A293" s="25">
        <v>42521</v>
      </c>
      <c r="B293" s="28">
        <f>'[2]monetary aggregates'!C381</f>
        <v>69670.011864820015</v>
      </c>
      <c r="C293" s="28">
        <f>'[2]monetary aggregates'!E381</f>
        <v>86209.71</v>
      </c>
      <c r="D293" s="37">
        <f t="shared" si="21"/>
        <v>155879.72186482002</v>
      </c>
      <c r="E293" s="26">
        <f>'[2]monetary aggregates'!H381</f>
        <v>129170.13598200001</v>
      </c>
      <c r="F293" s="26">
        <f>'[2]monetary aggregates'!I381</f>
        <v>34207.368982</v>
      </c>
      <c r="G293" s="37">
        <f t="shared" si="22"/>
        <v>319257.22682882001</v>
      </c>
      <c r="H293" s="26">
        <f>'[3]Commercial banks'!AU284</f>
        <v>25478.407999999999</v>
      </c>
      <c r="I293" s="26">
        <f>'[3]Commercial banks'!AX284</f>
        <v>153763.89000000001</v>
      </c>
      <c r="J293" s="26">
        <f>'[3]Commercial banks'!BA284</f>
        <v>46481.938000000002</v>
      </c>
      <c r="K293" s="53">
        <f t="shared" si="19"/>
        <v>225724.236</v>
      </c>
      <c r="L293" s="38">
        <f t="shared" si="18"/>
        <v>181358.12986482002</v>
      </c>
      <c r="M293" s="38">
        <f t="shared" si="20"/>
        <v>544981.46282881999</v>
      </c>
      <c r="O293" s="32"/>
      <c r="P293" s="33"/>
      <c r="Q293" s="33"/>
      <c r="R293" s="33"/>
      <c r="S293" s="34"/>
      <c r="T293" s="12"/>
      <c r="U293" s="12"/>
      <c r="V293" s="12"/>
    </row>
    <row r="294" spans="1:22">
      <c r="A294" s="25">
        <v>42551</v>
      </c>
      <c r="B294" s="28">
        <f>'[2]monetary aggregates'!C382</f>
        <v>70044.15156179</v>
      </c>
      <c r="C294" s="28">
        <f>'[2]monetary aggregates'!E382</f>
        <v>81226.218999999997</v>
      </c>
      <c r="D294" s="37">
        <f t="shared" si="21"/>
        <v>151270.37056179001</v>
      </c>
      <c r="E294" s="26">
        <f>'[2]monetary aggregates'!H382</f>
        <v>130483.354982</v>
      </c>
      <c r="F294" s="26">
        <f>'[2]monetary aggregates'!I382</f>
        <v>32493.526981999999</v>
      </c>
      <c r="G294" s="37">
        <f t="shared" si="22"/>
        <v>314247.25252579001</v>
      </c>
      <c r="H294" s="26">
        <f>'[3]Commercial banks'!AU285</f>
        <v>24814.728999999999</v>
      </c>
      <c r="I294" s="26">
        <f>'[3]Commercial banks'!AX285</f>
        <v>156906.758</v>
      </c>
      <c r="J294" s="26">
        <f>'[3]Commercial banks'!BA285</f>
        <v>46085.697999999997</v>
      </c>
      <c r="K294" s="53">
        <f t="shared" si="19"/>
        <v>227807.185</v>
      </c>
      <c r="L294" s="38">
        <f t="shared" si="18"/>
        <v>176085.09956179</v>
      </c>
      <c r="M294" s="38">
        <f t="shared" si="20"/>
        <v>542054.43752578995</v>
      </c>
      <c r="O294" s="32"/>
      <c r="P294" s="33"/>
      <c r="Q294" s="33"/>
      <c r="R294" s="33"/>
      <c r="S294" s="34"/>
      <c r="T294" s="12"/>
      <c r="U294" s="12"/>
      <c r="V294" s="12"/>
    </row>
    <row r="295" spans="1:22">
      <c r="A295" s="25">
        <v>42582</v>
      </c>
      <c r="B295" s="28">
        <f>'[2]monetary aggregates'!C383</f>
        <v>73277.411988559994</v>
      </c>
      <c r="C295" s="28">
        <f>'[2]monetary aggregates'!E383</f>
        <v>86840.184000000008</v>
      </c>
      <c r="D295" s="37">
        <f t="shared" si="21"/>
        <v>160117.59598856</v>
      </c>
      <c r="E295" s="26">
        <f>'[2]monetary aggregates'!H383</f>
        <v>135286.511982</v>
      </c>
      <c r="F295" s="26">
        <f>'[2]monetary aggregates'!I383</f>
        <v>32597.257981999999</v>
      </c>
      <c r="G295" s="37">
        <f t="shared" si="22"/>
        <v>328001.36595255998</v>
      </c>
      <c r="H295" s="26">
        <f>'[3]Commercial banks'!AU286</f>
        <v>22497.603999999999</v>
      </c>
      <c r="I295" s="26">
        <f>'[3]Commercial banks'!AX286</f>
        <v>154335.522</v>
      </c>
      <c r="J295" s="26">
        <f>'[3]Commercial banks'!BA286</f>
        <v>48361.368000000002</v>
      </c>
      <c r="K295" s="53">
        <f t="shared" si="19"/>
        <v>225194.49400000001</v>
      </c>
      <c r="L295" s="38">
        <f t="shared" si="18"/>
        <v>182615.19998855999</v>
      </c>
      <c r="M295" s="38">
        <f t="shared" si="20"/>
        <v>553195.85995255993</v>
      </c>
      <c r="O295" s="32"/>
      <c r="P295" s="33"/>
      <c r="Q295" s="33"/>
      <c r="R295" s="33"/>
      <c r="S295" s="34"/>
      <c r="T295" s="12"/>
      <c r="U295" s="12"/>
      <c r="V295" s="12"/>
    </row>
    <row r="296" spans="1:22">
      <c r="A296" s="25">
        <v>42613</v>
      </c>
      <c r="B296" s="28">
        <f>'[2]monetary aggregates'!C384</f>
        <v>73313.994287189998</v>
      </c>
      <c r="C296" s="28">
        <f>'[2]monetary aggregates'!E384</f>
        <v>90007.67</v>
      </c>
      <c r="D296" s="37">
        <f t="shared" si="21"/>
        <v>163321.66428719001</v>
      </c>
      <c r="E296" s="26">
        <f>'[2]monetary aggregates'!H384</f>
        <v>134318.82598200001</v>
      </c>
      <c r="F296" s="26">
        <f>'[2]monetary aggregates'!I384</f>
        <v>31620.932981999998</v>
      </c>
      <c r="G296" s="37">
        <f t="shared" si="22"/>
        <v>329261.42325119005</v>
      </c>
      <c r="H296" s="26">
        <f>'[3]Commercial banks'!AU287</f>
        <v>22809.846000000001</v>
      </c>
      <c r="I296" s="26">
        <f>'[3]Commercial banks'!AX287</f>
        <v>157569.50899999999</v>
      </c>
      <c r="J296" s="26">
        <f>'[3]Commercial banks'!BA287</f>
        <v>50306.623</v>
      </c>
      <c r="K296" s="53">
        <f t="shared" si="19"/>
        <v>230685.97799999997</v>
      </c>
      <c r="L296" s="38">
        <f t="shared" si="18"/>
        <v>186131.51028719</v>
      </c>
      <c r="M296" s="38">
        <f t="shared" si="20"/>
        <v>559947.40125118999</v>
      </c>
      <c r="O296" s="32"/>
      <c r="P296" s="33"/>
      <c r="Q296" s="33"/>
      <c r="R296" s="33"/>
      <c r="S296" s="34"/>
      <c r="T296" s="12"/>
      <c r="U296" s="12"/>
      <c r="V296" s="12"/>
    </row>
    <row r="297" spans="1:22">
      <c r="A297" s="25">
        <v>42643</v>
      </c>
      <c r="B297" s="28">
        <f>'[2]monetary aggregates'!C385</f>
        <v>73634.512204130006</v>
      </c>
      <c r="C297" s="28">
        <f>'[2]monetary aggregates'!E385</f>
        <v>86832.785000000003</v>
      </c>
      <c r="D297" s="37">
        <f t="shared" si="21"/>
        <v>160467.29720413001</v>
      </c>
      <c r="E297" s="26">
        <f>'[2]monetary aggregates'!H385</f>
        <v>134025.758982</v>
      </c>
      <c r="F297" s="26">
        <f>'[2]monetary aggregates'!I385</f>
        <v>31325.491982</v>
      </c>
      <c r="G297" s="37">
        <f t="shared" si="22"/>
        <v>325818.54816813004</v>
      </c>
      <c r="H297" s="26">
        <f>'[3]Commercial banks'!AU288</f>
        <v>21686.598999999998</v>
      </c>
      <c r="I297" s="26">
        <f>'[3]Commercial banks'!AX288</f>
        <v>157560.666</v>
      </c>
      <c r="J297" s="26">
        <f>'[3]Commercial banks'!BA288</f>
        <v>48203.498</v>
      </c>
      <c r="K297" s="53">
        <f t="shared" si="19"/>
        <v>227450.76299999998</v>
      </c>
      <c r="L297" s="38">
        <f t="shared" si="18"/>
        <v>182153.89620413</v>
      </c>
      <c r="M297" s="38">
        <f t="shared" si="20"/>
        <v>553269.31116813002</v>
      </c>
      <c r="O297" s="32"/>
      <c r="P297" s="33"/>
      <c r="Q297" s="33"/>
      <c r="R297" s="33"/>
      <c r="S297" s="34"/>
      <c r="T297" s="12"/>
      <c r="U297" s="12"/>
      <c r="V297" s="12"/>
    </row>
    <row r="298" spans="1:22">
      <c r="A298" s="25">
        <v>42674</v>
      </c>
      <c r="B298" s="28">
        <f>'[2]monetary aggregates'!C386</f>
        <v>73156.766477580008</v>
      </c>
      <c r="C298" s="28">
        <f>'[2]monetary aggregates'!E386</f>
        <v>90497.411999999997</v>
      </c>
      <c r="D298" s="37">
        <f t="shared" si="21"/>
        <v>163654.17847758002</v>
      </c>
      <c r="E298" s="26">
        <f>'[2]monetary aggregates'!H386</f>
        <v>133940.38298199998</v>
      </c>
      <c r="F298" s="26">
        <f>'[2]monetary aggregates'!I386</f>
        <v>31511.011982</v>
      </c>
      <c r="G298" s="37">
        <f t="shared" si="22"/>
        <v>329105.57344158</v>
      </c>
      <c r="H298" s="26">
        <f>'[3]Commercial banks'!AU289</f>
        <v>25473.882000000001</v>
      </c>
      <c r="I298" s="26">
        <f>'[3]Commercial banks'!AX289</f>
        <v>165496.603</v>
      </c>
      <c r="J298" s="26">
        <f>'[3]Commercial banks'!BA289</f>
        <v>45885.599000000002</v>
      </c>
      <c r="K298" s="53">
        <f t="shared" si="19"/>
        <v>236856.08400000003</v>
      </c>
      <c r="L298" s="38">
        <f t="shared" si="18"/>
        <v>189128.06047758003</v>
      </c>
      <c r="M298" s="38">
        <f t="shared" si="20"/>
        <v>565961.65744157997</v>
      </c>
      <c r="O298" s="32"/>
      <c r="P298" s="33"/>
      <c r="Q298" s="33"/>
      <c r="R298" s="33"/>
      <c r="S298" s="34"/>
      <c r="T298" s="12"/>
      <c r="U298" s="12"/>
      <c r="V298" s="12"/>
    </row>
    <row r="299" spans="1:22">
      <c r="A299" s="25">
        <v>42704</v>
      </c>
      <c r="B299" s="28">
        <f>'[2]monetary aggregates'!C387</f>
        <v>74520.536584229994</v>
      </c>
      <c r="C299" s="28">
        <f>'[2]monetary aggregates'!E387</f>
        <v>94247.315000000002</v>
      </c>
      <c r="D299" s="37">
        <f t="shared" si="21"/>
        <v>168767.85158423</v>
      </c>
      <c r="E299" s="26">
        <f>'[2]monetary aggregates'!H387</f>
        <v>137249.90498200001</v>
      </c>
      <c r="F299" s="26">
        <f>'[2]monetary aggregates'!I387</f>
        <v>32065.941982</v>
      </c>
      <c r="G299" s="37">
        <f t="shared" si="22"/>
        <v>338083.69854822999</v>
      </c>
      <c r="H299" s="26">
        <f>'[3]Commercial banks'!AU290</f>
        <v>26572.296999999999</v>
      </c>
      <c r="I299" s="26">
        <f>'[3]Commercial banks'!AX290</f>
        <v>163731.5</v>
      </c>
      <c r="J299" s="26">
        <f>'[3]Commercial banks'!BA290</f>
        <v>46800.535000000003</v>
      </c>
      <c r="K299" s="53">
        <f t="shared" si="19"/>
        <v>237104.33199999999</v>
      </c>
      <c r="L299" s="38">
        <f t="shared" si="18"/>
        <v>195340.14858422999</v>
      </c>
      <c r="M299" s="38">
        <f t="shared" si="20"/>
        <v>575188.03054823005</v>
      </c>
      <c r="O299" s="32"/>
      <c r="P299" s="33"/>
      <c r="Q299" s="33"/>
      <c r="R299" s="33"/>
      <c r="S299" s="34"/>
      <c r="T299" s="12"/>
      <c r="U299" s="12"/>
      <c r="V299" s="12"/>
    </row>
    <row r="300" spans="1:22">
      <c r="A300" s="25">
        <v>42735</v>
      </c>
      <c r="B300" s="28">
        <f>'[2]monetary aggregates'!C388</f>
        <v>86411.110156869996</v>
      </c>
      <c r="C300" s="28">
        <f>'[2]monetary aggregates'!E388</f>
        <v>96492.05799999999</v>
      </c>
      <c r="D300" s="37">
        <f t="shared" si="21"/>
        <v>182903.16815687</v>
      </c>
      <c r="E300" s="26">
        <f>'[2]monetary aggregates'!H388</f>
        <v>139796.07798199999</v>
      </c>
      <c r="F300" s="26">
        <f>'[2]monetary aggregates'!I388</f>
        <v>32025.251982000002</v>
      </c>
      <c r="G300" s="37">
        <f t="shared" si="22"/>
        <v>354724.49812087003</v>
      </c>
      <c r="H300" s="26">
        <f>'[3]Commercial banks'!AU291</f>
        <v>25815.704000000002</v>
      </c>
      <c r="I300" s="26">
        <f>'[3]Commercial banks'!AX291</f>
        <v>152570.65400000001</v>
      </c>
      <c r="J300" s="26">
        <f>'[3]Commercial banks'!BA291</f>
        <v>51591.447999999997</v>
      </c>
      <c r="K300" s="53">
        <f t="shared" si="19"/>
        <v>229977.80600000001</v>
      </c>
      <c r="L300" s="38">
        <f t="shared" si="18"/>
        <v>208718.87215687</v>
      </c>
      <c r="M300" s="38">
        <f t="shared" si="20"/>
        <v>584702.30412087007</v>
      </c>
      <c r="O300" s="32"/>
      <c r="P300" s="33"/>
      <c r="Q300" s="33"/>
      <c r="R300" s="33"/>
      <c r="S300" s="34"/>
      <c r="T300" s="12"/>
      <c r="U300" s="12"/>
      <c r="V300" s="12"/>
    </row>
    <row r="301" spans="1:22">
      <c r="A301" s="25">
        <v>42766</v>
      </c>
      <c r="B301" s="28">
        <f>'[2]monetary aggregates'!C389</f>
        <v>77468.938368260002</v>
      </c>
      <c r="C301" s="28">
        <f>'[2]monetary aggregates'!E389</f>
        <v>94496.885999999999</v>
      </c>
      <c r="D301" s="37">
        <f t="shared" si="21"/>
        <v>171965.82436825999</v>
      </c>
      <c r="E301" s="26">
        <f>'[2]monetary aggregates'!H389</f>
        <v>140339.348982</v>
      </c>
      <c r="F301" s="26">
        <f>'[2]monetary aggregates'!I389</f>
        <v>32105.046982</v>
      </c>
      <c r="G301" s="37">
        <f t="shared" si="22"/>
        <v>344410.22033226001</v>
      </c>
      <c r="H301" s="26">
        <f>'[3]Commercial banks'!AU292</f>
        <v>29463.583999999999</v>
      </c>
      <c r="I301" s="26">
        <f>'[3]Commercial banks'!AX292</f>
        <v>158381.429</v>
      </c>
      <c r="J301" s="26">
        <f>'[3]Commercial banks'!BA292</f>
        <v>47376.618999999999</v>
      </c>
      <c r="K301" s="53">
        <f t="shared" si="19"/>
        <v>235221.63200000001</v>
      </c>
      <c r="L301" s="38">
        <f t="shared" si="18"/>
        <v>201429.40836825999</v>
      </c>
      <c r="M301" s="38">
        <f t="shared" si="20"/>
        <v>579631.85233225999</v>
      </c>
      <c r="O301" s="32"/>
      <c r="P301" s="33"/>
      <c r="Q301" s="33"/>
      <c r="R301" s="33"/>
      <c r="S301" s="34"/>
      <c r="T301" s="12"/>
      <c r="U301" s="12"/>
      <c r="V301" s="12"/>
    </row>
    <row r="302" spans="1:22">
      <c r="A302" s="25">
        <v>42794</v>
      </c>
      <c r="B302" s="28">
        <f>'[2]monetary aggregates'!C390</f>
        <v>77660.543742809998</v>
      </c>
      <c r="C302" s="28">
        <f>'[2]monetary aggregates'!E390</f>
        <v>100905.894</v>
      </c>
      <c r="D302" s="37">
        <f t="shared" si="21"/>
        <v>178566.43774281</v>
      </c>
      <c r="E302" s="26">
        <f>'[2]monetary aggregates'!H390</f>
        <v>164062.560979</v>
      </c>
      <c r="F302" s="26">
        <f>'[2]monetary aggregates'!I390</f>
        <v>51844.668979000002</v>
      </c>
      <c r="G302" s="37">
        <f t="shared" si="22"/>
        <v>394473.66770081001</v>
      </c>
      <c r="H302" s="26">
        <f>'[3]Commercial banks'!AU293</f>
        <v>30017.611000000001</v>
      </c>
      <c r="I302" s="26">
        <f>'[3]Commercial banks'!AX293</f>
        <v>188604.89799999999</v>
      </c>
      <c r="J302" s="26">
        <f>'[3]Commercial banks'!BA293</f>
        <v>55412.62</v>
      </c>
      <c r="K302" s="53">
        <f t="shared" si="19"/>
        <v>274035.12900000002</v>
      </c>
      <c r="L302" s="38">
        <f t="shared" si="18"/>
        <v>208584.04874281</v>
      </c>
      <c r="M302" s="38">
        <f t="shared" si="20"/>
        <v>668508.79670081008</v>
      </c>
      <c r="O302" s="32"/>
      <c r="P302" s="33"/>
      <c r="Q302" s="33"/>
      <c r="R302" s="33"/>
      <c r="S302" s="34"/>
      <c r="T302" s="12"/>
      <c r="U302" s="12"/>
      <c r="V302" s="12"/>
    </row>
    <row r="303" spans="1:22">
      <c r="A303" s="25">
        <v>42825</v>
      </c>
      <c r="B303" s="28">
        <f>'[2]monetary aggregates'!C391</f>
        <v>77825.914657610003</v>
      </c>
      <c r="C303" s="28">
        <f>'[2]monetary aggregates'!E391</f>
        <v>99902.323999999993</v>
      </c>
      <c r="D303" s="37">
        <f t="shared" si="21"/>
        <v>177728.23865761</v>
      </c>
      <c r="E303" s="26">
        <f>'[2]monetary aggregates'!H391</f>
        <v>172295.17</v>
      </c>
      <c r="F303" s="26">
        <f>'[2]monetary aggregates'!I391</f>
        <v>35106.813000000002</v>
      </c>
      <c r="G303" s="37">
        <f t="shared" si="22"/>
        <v>385130.22165761003</v>
      </c>
      <c r="H303" s="26">
        <f>'[3]Commercial banks'!AU294</f>
        <v>27677.536</v>
      </c>
      <c r="I303" s="26">
        <f>'[3]Commercial banks'!AX294</f>
        <v>177229.86600000001</v>
      </c>
      <c r="J303" s="26">
        <f>'[3]Commercial banks'!BA294</f>
        <v>46312.904000000002</v>
      </c>
      <c r="K303" s="53">
        <f t="shared" si="19"/>
        <v>251220.30600000001</v>
      </c>
      <c r="L303" s="38">
        <f t="shared" si="18"/>
        <v>205405.77465760999</v>
      </c>
      <c r="M303" s="38">
        <f t="shared" si="20"/>
        <v>636350.52765761002</v>
      </c>
      <c r="O303" s="32"/>
      <c r="P303" s="33"/>
      <c r="Q303" s="33"/>
      <c r="R303" s="33"/>
      <c r="S303" s="34"/>
      <c r="T303" s="12"/>
      <c r="U303" s="12"/>
      <c r="V303" s="12"/>
    </row>
    <row r="304" spans="1:22">
      <c r="A304" s="25">
        <v>42855</v>
      </c>
      <c r="B304" s="28">
        <f>'[2]monetary aggregates'!C392</f>
        <v>79791.117175389998</v>
      </c>
      <c r="C304" s="28">
        <f>'[2]monetary aggregates'!E392</f>
        <v>102564.38500000001</v>
      </c>
      <c r="D304" s="37">
        <f t="shared" si="21"/>
        <v>182355.50217539002</v>
      </c>
      <c r="E304" s="26">
        <f>'[2]monetary aggregates'!H392</f>
        <v>175127.68900000001</v>
      </c>
      <c r="F304" s="26">
        <f>'[2]monetary aggregates'!I392</f>
        <v>39248.449999999997</v>
      </c>
      <c r="G304" s="37">
        <f t="shared" si="22"/>
        <v>396731.64117539005</v>
      </c>
      <c r="H304" s="26">
        <f>'[3]Commercial banks'!AU295</f>
        <v>31970.904999999999</v>
      </c>
      <c r="I304" s="26">
        <f>'[3]Commercial banks'!AX295</f>
        <v>173587.08900000001</v>
      </c>
      <c r="J304" s="26">
        <f>'[3]Commercial banks'!BA295</f>
        <v>59147.883000000002</v>
      </c>
      <c r="K304" s="53">
        <f t="shared" si="19"/>
        <v>264705.87699999998</v>
      </c>
      <c r="L304" s="38">
        <f t="shared" si="18"/>
        <v>214326.40717539002</v>
      </c>
      <c r="M304" s="38">
        <f t="shared" si="20"/>
        <v>661437.51817539008</v>
      </c>
      <c r="O304" s="32"/>
      <c r="P304" s="33"/>
      <c r="Q304" s="33"/>
      <c r="R304" s="33"/>
      <c r="S304" s="34"/>
      <c r="T304" s="12"/>
      <c r="U304" s="12"/>
      <c r="V304" s="12"/>
    </row>
    <row r="305" spans="1:22">
      <c r="A305" s="25">
        <v>42886</v>
      </c>
      <c r="B305" s="28">
        <f>'[2]monetary aggregates'!C393</f>
        <v>79751.819164240005</v>
      </c>
      <c r="C305" s="28">
        <f>'[2]monetary aggregates'!E393</f>
        <v>100368.07800000001</v>
      </c>
      <c r="D305" s="37">
        <f t="shared" si="21"/>
        <v>180119.89716424001</v>
      </c>
      <c r="E305" s="26">
        <f>'[2]monetary aggregates'!H393</f>
        <v>174210.041</v>
      </c>
      <c r="F305" s="26">
        <f>'[2]monetary aggregates'!I393</f>
        <v>37217.921999999999</v>
      </c>
      <c r="G305" s="37">
        <f t="shared" si="22"/>
        <v>391547.86016424</v>
      </c>
      <c r="H305" s="26">
        <f>'[3]Commercial banks'!AU296</f>
        <v>30539.319</v>
      </c>
      <c r="I305" s="26">
        <f>'[3]Commercial banks'!AX296</f>
        <v>181593.55600000001</v>
      </c>
      <c r="J305" s="26">
        <f>'[3]Commercial banks'!BA296</f>
        <v>55916.633999999998</v>
      </c>
      <c r="K305" s="53">
        <f t="shared" si="19"/>
        <v>268049.50900000002</v>
      </c>
      <c r="L305" s="38">
        <f t="shared" si="18"/>
        <v>210659.21616424</v>
      </c>
      <c r="M305" s="38">
        <f t="shared" si="20"/>
        <v>659597.36916424008</v>
      </c>
      <c r="O305" s="32"/>
      <c r="P305" s="33"/>
      <c r="Q305" s="33"/>
      <c r="R305" s="33"/>
      <c r="S305" s="34"/>
      <c r="T305" s="12"/>
      <c r="U305" s="12"/>
      <c r="V305" s="12"/>
    </row>
    <row r="306" spans="1:22">
      <c r="A306" s="25">
        <v>42916</v>
      </c>
      <c r="B306" s="28">
        <f>'[2]monetary aggregates'!C394</f>
        <v>80884.901928460007</v>
      </c>
      <c r="C306" s="28">
        <f>'[2]monetary aggregates'!E394</f>
        <v>96055.269</v>
      </c>
      <c r="D306" s="37">
        <f t="shared" si="21"/>
        <v>176940.17092846002</v>
      </c>
      <c r="E306" s="26">
        <f>'[2]monetary aggregates'!H394</f>
        <v>176351.356</v>
      </c>
      <c r="F306" s="26">
        <f>'[2]monetary aggregates'!I394</f>
        <v>37426.608</v>
      </c>
      <c r="G306" s="37">
        <f t="shared" si="22"/>
        <v>390718.13492846</v>
      </c>
      <c r="H306" s="26">
        <f>'[3]Commercial banks'!AU297</f>
        <v>29954.05</v>
      </c>
      <c r="I306" s="26">
        <f>'[3]Commercial banks'!AX297</f>
        <v>185744.861</v>
      </c>
      <c r="J306" s="26">
        <f>'[3]Commercial banks'!BA297</f>
        <v>54802.303999999996</v>
      </c>
      <c r="K306" s="53">
        <f t="shared" si="19"/>
        <v>270501.21499999997</v>
      </c>
      <c r="L306" s="38">
        <f t="shared" si="18"/>
        <v>206894.22092846001</v>
      </c>
      <c r="M306" s="38">
        <f t="shared" si="20"/>
        <v>661219.34992845997</v>
      </c>
      <c r="O306" s="32"/>
      <c r="P306" s="33"/>
      <c r="Q306" s="33"/>
      <c r="R306" s="33"/>
      <c r="S306" s="34"/>
      <c r="T306" s="12"/>
      <c r="U306" s="12"/>
      <c r="V306" s="12"/>
    </row>
    <row r="307" spans="1:22">
      <c r="A307" s="25">
        <v>42947</v>
      </c>
      <c r="B307" s="28">
        <f>'[2]monetary aggregates'!C395</f>
        <v>81797.742375560003</v>
      </c>
      <c r="C307" s="28">
        <f>'[2]monetary aggregates'!E395</f>
        <v>104140.912</v>
      </c>
      <c r="D307" s="37">
        <f t="shared" si="21"/>
        <v>185938.65437556</v>
      </c>
      <c r="E307" s="26">
        <f>'[2]monetary aggregates'!H395</f>
        <v>184449.26500000001</v>
      </c>
      <c r="F307" s="26">
        <f>'[2]monetary aggregates'!I395</f>
        <v>49738.459000000003</v>
      </c>
      <c r="G307" s="37">
        <f t="shared" si="22"/>
        <v>420126.37837556005</v>
      </c>
      <c r="H307" s="26">
        <f>'[3]Commercial banks'!AU298</f>
        <v>29174.370999999999</v>
      </c>
      <c r="I307" s="26">
        <f>'[3]Commercial banks'!AX298</f>
        <v>192092.25700000001</v>
      </c>
      <c r="J307" s="26">
        <f>'[3]Commercial banks'!BA298</f>
        <v>62180.101000000002</v>
      </c>
      <c r="K307" s="53">
        <f t="shared" si="19"/>
        <v>283446.72900000005</v>
      </c>
      <c r="L307" s="38">
        <f t="shared" si="18"/>
        <v>215113.02537555998</v>
      </c>
      <c r="M307" s="38">
        <f t="shared" si="20"/>
        <v>703573.1073755601</v>
      </c>
      <c r="O307" s="32"/>
      <c r="P307" s="33"/>
      <c r="Q307" s="33"/>
      <c r="R307" s="33"/>
      <c r="S307" s="34"/>
      <c r="T307" s="12"/>
      <c r="U307" s="12"/>
      <c r="V307" s="12"/>
    </row>
    <row r="308" spans="1:22">
      <c r="A308" s="25">
        <v>42978</v>
      </c>
      <c r="B308" s="28">
        <f>'[2]monetary aggregates'!C396</f>
        <v>80471.26875049001</v>
      </c>
      <c r="C308" s="28">
        <f>'[2]monetary aggregates'!E396</f>
        <v>107830.147</v>
      </c>
      <c r="D308" s="37">
        <f t="shared" si="21"/>
        <v>188301.41575049001</v>
      </c>
      <c r="E308" s="26">
        <f>'[2]monetary aggregates'!H396</f>
        <v>187698.25899999999</v>
      </c>
      <c r="F308" s="26">
        <f>'[2]monetary aggregates'!I396</f>
        <v>55162.112000000001</v>
      </c>
      <c r="G308" s="37">
        <f t="shared" si="22"/>
        <v>431161.78675049002</v>
      </c>
      <c r="H308" s="26">
        <f>'[3]Commercial banks'!AU299</f>
        <v>30798.670999999998</v>
      </c>
      <c r="I308" s="26">
        <f>'[3]Commercial banks'!AX299</f>
        <v>176272.05799999999</v>
      </c>
      <c r="J308" s="26">
        <f>'[3]Commercial banks'!BA299</f>
        <v>64715.976000000002</v>
      </c>
      <c r="K308" s="53">
        <f t="shared" si="19"/>
        <v>271786.70500000002</v>
      </c>
      <c r="L308" s="38">
        <f t="shared" si="18"/>
        <v>219100.08675049001</v>
      </c>
      <c r="M308" s="38">
        <f t="shared" si="20"/>
        <v>702948.49175049004</v>
      </c>
      <c r="O308" s="32"/>
      <c r="P308" s="33"/>
      <c r="Q308" s="33"/>
      <c r="R308" s="33"/>
      <c r="S308" s="34"/>
      <c r="T308" s="12"/>
      <c r="U308" s="12"/>
      <c r="V308" s="12"/>
    </row>
    <row r="309" spans="1:22">
      <c r="A309" s="25">
        <v>43008</v>
      </c>
      <c r="B309" s="28">
        <f>'[2]monetary aggregates'!C397</f>
        <v>80951.199150729997</v>
      </c>
      <c r="C309" s="28">
        <f>'[2]monetary aggregates'!E397</f>
        <v>102803.996</v>
      </c>
      <c r="D309" s="37">
        <f t="shared" si="21"/>
        <v>183755.19515073</v>
      </c>
      <c r="E309" s="26">
        <f>'[2]monetary aggregates'!H397</f>
        <v>189819.095</v>
      </c>
      <c r="F309" s="26">
        <f>'[2]monetary aggregates'!I397</f>
        <v>51950.627999999997</v>
      </c>
      <c r="G309" s="37">
        <f t="shared" si="22"/>
        <v>425524.91815072997</v>
      </c>
      <c r="H309" s="26">
        <f>'[3]Commercial banks'!AU300</f>
        <v>29432.607</v>
      </c>
      <c r="I309" s="26">
        <f>'[3]Commercial banks'!AX300</f>
        <v>186749.16200000001</v>
      </c>
      <c r="J309" s="26">
        <f>'[3]Commercial banks'!BA300</f>
        <v>57973.106</v>
      </c>
      <c r="K309" s="53">
        <f t="shared" si="19"/>
        <v>274154.875</v>
      </c>
      <c r="L309" s="38">
        <f t="shared" si="18"/>
        <v>213187.80215072999</v>
      </c>
      <c r="M309" s="38">
        <f t="shared" si="20"/>
        <v>699679.79315072997</v>
      </c>
      <c r="O309" s="32"/>
      <c r="P309" s="33"/>
      <c r="Q309" s="33"/>
      <c r="R309" s="33"/>
      <c r="S309" s="34"/>
      <c r="T309" s="12"/>
      <c r="U309" s="12"/>
      <c r="V309" s="12"/>
    </row>
    <row r="310" spans="1:22">
      <c r="A310" s="25">
        <v>43039</v>
      </c>
      <c r="B310" s="28">
        <f>'[2]monetary aggregates'!C398</f>
        <v>80661.92278927</v>
      </c>
      <c r="C310" s="28">
        <f>'[2]monetary aggregates'!E398</f>
        <v>105529.20300000001</v>
      </c>
      <c r="D310" s="37">
        <f t="shared" si="21"/>
        <v>186191.12578927001</v>
      </c>
      <c r="E310" s="26">
        <f>'[2]monetary aggregates'!H398</f>
        <v>188679.81700000001</v>
      </c>
      <c r="F310" s="26">
        <f>'[2]monetary aggregates'!I398</f>
        <v>55401.928999999996</v>
      </c>
      <c r="G310" s="37">
        <f t="shared" si="22"/>
        <v>430272.87178927002</v>
      </c>
      <c r="H310" s="26">
        <f>'[3]Commercial banks'!AU301</f>
        <v>29023.746999999999</v>
      </c>
      <c r="I310" s="26">
        <f>'[3]Commercial banks'!AX301</f>
        <v>181574.20300000001</v>
      </c>
      <c r="J310" s="26">
        <f>'[3]Commercial banks'!BA301</f>
        <v>56841.447999999997</v>
      </c>
      <c r="K310" s="53">
        <f t="shared" si="19"/>
        <v>267439.39799999999</v>
      </c>
      <c r="L310" s="38">
        <f t="shared" si="18"/>
        <v>215214.87278927001</v>
      </c>
      <c r="M310" s="38">
        <f t="shared" si="20"/>
        <v>697712.26978927001</v>
      </c>
      <c r="O310" s="32"/>
      <c r="P310" s="33"/>
      <c r="Q310" s="33"/>
      <c r="R310" s="33"/>
      <c r="S310" s="34"/>
      <c r="T310" s="12"/>
      <c r="U310" s="12"/>
      <c r="V310" s="12"/>
    </row>
    <row r="311" spans="1:22">
      <c r="A311" s="25">
        <v>43069</v>
      </c>
      <c r="B311" s="28">
        <f>'[2]monetary aggregates'!C399</f>
        <v>81314.358471330008</v>
      </c>
      <c r="C311" s="28">
        <f>'[2]monetary aggregates'!E399</f>
        <v>112129.988</v>
      </c>
      <c r="D311" s="37">
        <f t="shared" si="21"/>
        <v>193444.34647133001</v>
      </c>
      <c r="E311" s="26">
        <f>'[2]monetary aggregates'!H399</f>
        <v>191939.13</v>
      </c>
      <c r="F311" s="26">
        <f>'[2]monetary aggregates'!I399</f>
        <v>58609.521999999997</v>
      </c>
      <c r="G311" s="37">
        <f t="shared" si="22"/>
        <v>443992.99847133004</v>
      </c>
      <c r="H311" s="26">
        <f>'[3]Commercial banks'!AU302</f>
        <v>31137.781999999999</v>
      </c>
      <c r="I311" s="26">
        <f>'[3]Commercial banks'!AX302</f>
        <v>180574.20600000001</v>
      </c>
      <c r="J311" s="26">
        <f>'[3]Commercial banks'!BA302</f>
        <v>56255.641000000003</v>
      </c>
      <c r="K311" s="53">
        <f t="shared" si="19"/>
        <v>267967.62900000002</v>
      </c>
      <c r="L311" s="38">
        <f t="shared" si="18"/>
        <v>224582.12847133001</v>
      </c>
      <c r="M311" s="38">
        <f t="shared" si="20"/>
        <v>711960.62747133011</v>
      </c>
      <c r="O311" s="32"/>
      <c r="P311" s="33"/>
      <c r="Q311" s="33"/>
      <c r="R311" s="33"/>
      <c r="S311" s="34"/>
      <c r="T311" s="12"/>
      <c r="U311" s="12"/>
      <c r="V311" s="12"/>
    </row>
    <row r="312" spans="1:22">
      <c r="A312" s="25">
        <v>43100</v>
      </c>
      <c r="B312" s="28">
        <f>'[2]monetary aggregates'!C400</f>
        <v>94336.585320589991</v>
      </c>
      <c r="C312" s="28">
        <f>'[2]monetary aggregates'!E400</f>
        <v>111630.853</v>
      </c>
      <c r="D312" s="37">
        <f t="shared" si="21"/>
        <v>205967.43832059001</v>
      </c>
      <c r="E312" s="26">
        <f>'[2]monetary aggregates'!H400</f>
        <v>195877.83300000001</v>
      </c>
      <c r="F312" s="26">
        <f>'[2]monetary aggregates'!I400</f>
        <v>56059.752999999997</v>
      </c>
      <c r="G312" s="37">
        <f t="shared" si="22"/>
        <v>457905.02432059008</v>
      </c>
      <c r="H312" s="26">
        <f>'[3]Commercial banks'!AU303</f>
        <v>27519.776000000002</v>
      </c>
      <c r="I312" s="26">
        <f>'[3]Commercial banks'!AX303</f>
        <v>178059.30900000001</v>
      </c>
      <c r="J312" s="26">
        <f>'[3]Commercial banks'!BA303</f>
        <v>55045.644999999997</v>
      </c>
      <c r="K312" s="53">
        <f t="shared" si="19"/>
        <v>260624.73</v>
      </c>
      <c r="L312" s="38">
        <f t="shared" si="18"/>
        <v>233487.21432059002</v>
      </c>
      <c r="M312" s="38">
        <f t="shared" si="20"/>
        <v>718529.75432059006</v>
      </c>
      <c r="O312" s="32"/>
      <c r="P312" s="33"/>
      <c r="Q312" s="33"/>
      <c r="R312" s="33"/>
      <c r="S312" s="34"/>
      <c r="T312" s="12"/>
      <c r="U312" s="12"/>
      <c r="V312" s="12"/>
    </row>
    <row r="313" spans="1:22">
      <c r="A313" s="25">
        <v>43131</v>
      </c>
      <c r="B313" s="28">
        <f>'[2]monetary aggregates'!C401</f>
        <v>85807.879486780002</v>
      </c>
      <c r="C313" s="28">
        <f>'[2]monetary aggregates'!E401</f>
        <v>123224.54399999999</v>
      </c>
      <c r="D313" s="37">
        <f t="shared" si="21"/>
        <v>209032.42348678</v>
      </c>
      <c r="E313" s="26">
        <f>'[2]monetary aggregates'!H401</f>
        <v>193032.91899999999</v>
      </c>
      <c r="F313" s="26">
        <f>'[2]monetary aggregates'!I401</f>
        <v>61132.794000000002</v>
      </c>
      <c r="G313" s="37">
        <f t="shared" si="22"/>
        <v>463198.13648678001</v>
      </c>
      <c r="H313" s="26">
        <f>'[3]Commercial banks'!AU304</f>
        <v>29409.767</v>
      </c>
      <c r="I313" s="26">
        <f>'[3]Commercial banks'!AX304</f>
        <v>186511.788</v>
      </c>
      <c r="J313" s="26">
        <f>'[3]Commercial banks'!BA304</f>
        <v>55478.440999999999</v>
      </c>
      <c r="K313" s="53">
        <f t="shared" si="19"/>
        <v>271399.99599999998</v>
      </c>
      <c r="L313" s="38">
        <f t="shared" si="18"/>
        <v>238442.19048677999</v>
      </c>
      <c r="M313" s="38">
        <f t="shared" si="20"/>
        <v>734598.13248677994</v>
      </c>
      <c r="O313" s="32"/>
      <c r="P313" s="33"/>
      <c r="Q313" s="33"/>
      <c r="R313" s="33"/>
      <c r="S313" s="34"/>
      <c r="T313" s="12"/>
      <c r="U313" s="12"/>
      <c r="V313" s="12"/>
    </row>
    <row r="314" spans="1:22">
      <c r="A314" s="25">
        <v>43159</v>
      </c>
      <c r="B314" s="28">
        <f>'[2]monetary aggregates'!C402</f>
        <v>86103.077150479992</v>
      </c>
      <c r="C314" s="28">
        <f>'[2]monetary aggregates'!E402</f>
        <v>128368.734</v>
      </c>
      <c r="D314" s="37">
        <f t="shared" si="21"/>
        <v>214471.81115048</v>
      </c>
      <c r="E314" s="26">
        <f>'[2]monetary aggregates'!H402</f>
        <v>194775.11</v>
      </c>
      <c r="F314" s="26">
        <f>'[2]monetary aggregates'!I402</f>
        <v>60784.589</v>
      </c>
      <c r="G314" s="37">
        <f t="shared" si="22"/>
        <v>470031.51015047997</v>
      </c>
      <c r="H314" s="26">
        <f>'[3]Commercial banks'!AU305</f>
        <v>30053.444</v>
      </c>
      <c r="I314" s="26">
        <f>'[3]Commercial banks'!AX305</f>
        <v>191993.769</v>
      </c>
      <c r="J314" s="26">
        <f>'[3]Commercial banks'!BA305</f>
        <v>56170.114999999998</v>
      </c>
      <c r="K314" s="53">
        <f t="shared" si="19"/>
        <v>278217.32799999998</v>
      </c>
      <c r="L314" s="38">
        <f t="shared" si="18"/>
        <v>244525.25515047999</v>
      </c>
      <c r="M314" s="38">
        <f t="shared" si="20"/>
        <v>748248.83815047995</v>
      </c>
      <c r="O314" s="32"/>
      <c r="P314" s="33"/>
      <c r="Q314" s="33"/>
      <c r="R314" s="33"/>
      <c r="S314" s="34"/>
      <c r="T314" s="12"/>
      <c r="U314" s="12"/>
      <c r="V314" s="12"/>
    </row>
    <row r="315" spans="1:22">
      <c r="A315" s="25">
        <v>43190</v>
      </c>
      <c r="B315" s="28">
        <f>'[2]monetary aggregates'!C403</f>
        <v>90728.858550179983</v>
      </c>
      <c r="C315" s="28">
        <f>'[2]monetary aggregates'!E403</f>
        <v>129643.70600000001</v>
      </c>
      <c r="D315" s="37">
        <f t="shared" si="21"/>
        <v>220372.56455017999</v>
      </c>
      <c r="E315" s="26">
        <f>'[2]monetary aggregates'!H403</f>
        <v>200704.48300000001</v>
      </c>
      <c r="F315" s="26">
        <f>'[2]monetary aggregates'!I403</f>
        <v>58375.597999999998</v>
      </c>
      <c r="G315" s="37">
        <f t="shared" si="22"/>
        <v>479452.64555017999</v>
      </c>
      <c r="H315" s="26">
        <f>'[3]Commercial banks'!AU306</f>
        <v>30260.544999999998</v>
      </c>
      <c r="I315" s="26">
        <f>'[3]Commercial banks'!AX306</f>
        <v>188888.356</v>
      </c>
      <c r="J315" s="26">
        <f>'[3]Commercial banks'!BA306</f>
        <v>57797.686999999998</v>
      </c>
      <c r="K315" s="53">
        <f t="shared" si="19"/>
        <v>276946.58799999999</v>
      </c>
      <c r="L315" s="38">
        <f t="shared" si="18"/>
        <v>250633.10955017997</v>
      </c>
      <c r="M315" s="38">
        <f t="shared" si="20"/>
        <v>756399.23355017998</v>
      </c>
      <c r="O315" s="32"/>
      <c r="P315" s="33"/>
      <c r="Q315" s="33"/>
      <c r="R315" s="33"/>
      <c r="S315" s="34"/>
      <c r="T315" s="12"/>
      <c r="U315" s="12"/>
      <c r="V315" s="12"/>
    </row>
    <row r="316" spans="1:22">
      <c r="A316" s="25">
        <v>43220</v>
      </c>
      <c r="B316" s="28">
        <f>'[2]monetary aggregates'!C404</f>
        <v>88663.807445960003</v>
      </c>
      <c r="C316" s="28">
        <f>'[2]monetary aggregates'!E404</f>
        <v>127209.798</v>
      </c>
      <c r="D316" s="37">
        <f t="shared" si="21"/>
        <v>215873.60544596001</v>
      </c>
      <c r="E316" s="26">
        <f>'[2]monetary aggregates'!H404</f>
        <v>200990.40100000001</v>
      </c>
      <c r="F316" s="26">
        <f>'[2]monetary aggregates'!I404</f>
        <v>58750.427000000003</v>
      </c>
      <c r="G316" s="37">
        <f t="shared" si="22"/>
        <v>475614.43344596005</v>
      </c>
      <c r="H316" s="26">
        <f>'[3]Commercial banks'!AU307</f>
        <v>30539.584999999999</v>
      </c>
      <c r="I316" s="26">
        <f>'[3]Commercial banks'!AX307</f>
        <v>189239.128</v>
      </c>
      <c r="J316" s="26">
        <f>'[3]Commercial banks'!BA307</f>
        <v>56759.997000000003</v>
      </c>
      <c r="K316" s="53">
        <f t="shared" si="19"/>
        <v>276538.70999999996</v>
      </c>
      <c r="L316" s="38">
        <f t="shared" si="18"/>
        <v>246413.19044596</v>
      </c>
      <c r="M316" s="38">
        <f t="shared" si="20"/>
        <v>752153.14344596001</v>
      </c>
      <c r="O316" s="32"/>
      <c r="P316" s="33"/>
      <c r="Q316" s="33"/>
      <c r="R316" s="33"/>
      <c r="S316" s="34"/>
      <c r="T316" s="12"/>
      <c r="U316" s="12"/>
      <c r="V316" s="12"/>
    </row>
    <row r="317" spans="1:22">
      <c r="A317" s="25">
        <v>43251</v>
      </c>
      <c r="B317" s="28">
        <f>'[2]monetary aggregates'!C405</f>
        <v>87005.782685139988</v>
      </c>
      <c r="C317" s="28">
        <f>'[2]monetary aggregates'!E405</f>
        <v>133174.99599999998</v>
      </c>
      <c r="D317" s="37">
        <f t="shared" si="21"/>
        <v>220180.77868513996</v>
      </c>
      <c r="E317" s="26">
        <f>'[2]monetary aggregates'!H405</f>
        <v>201833.27100000001</v>
      </c>
      <c r="F317" s="26">
        <f>'[2]monetary aggregates'!I405</f>
        <v>60243.103000000003</v>
      </c>
      <c r="G317" s="37">
        <f t="shared" si="22"/>
        <v>482257.15268513997</v>
      </c>
      <c r="H317" s="26">
        <f>'[3]Commercial banks'!AU308</f>
        <v>31557.536</v>
      </c>
      <c r="I317" s="26">
        <f>'[3]Commercial banks'!AX308</f>
        <v>205258.55600000001</v>
      </c>
      <c r="J317" s="26">
        <f>'[3]Commercial banks'!BA308</f>
        <v>59191.233</v>
      </c>
      <c r="K317" s="53">
        <f t="shared" si="19"/>
        <v>296007.32500000001</v>
      </c>
      <c r="L317" s="38">
        <f t="shared" si="18"/>
        <v>251738.31468513995</v>
      </c>
      <c r="M317" s="38">
        <f t="shared" si="20"/>
        <v>778264.47768513998</v>
      </c>
      <c r="O317" s="32"/>
      <c r="P317" s="33"/>
      <c r="Q317" s="33"/>
      <c r="R317" s="33"/>
      <c r="S317" s="34"/>
      <c r="T317" s="12"/>
      <c r="U317" s="12"/>
      <c r="V317" s="12"/>
    </row>
    <row r="318" spans="1:22">
      <c r="A318" s="25">
        <v>43281</v>
      </c>
      <c r="B318" s="28">
        <f>'[2]monetary aggregates'!C406</f>
        <v>90219.696151900003</v>
      </c>
      <c r="C318" s="28">
        <f>'[2]monetary aggregates'!E406</f>
        <v>126075.68799999999</v>
      </c>
      <c r="D318" s="37">
        <f t="shared" si="21"/>
        <v>216295.38415190001</v>
      </c>
      <c r="E318" s="26">
        <f>'[2]monetary aggregates'!H406</f>
        <v>206468.28899999999</v>
      </c>
      <c r="F318" s="26">
        <f>'[2]monetary aggregates'!I406</f>
        <v>59727.195</v>
      </c>
      <c r="G318" s="37">
        <f t="shared" si="22"/>
        <v>482490.86815190001</v>
      </c>
      <c r="H318" s="26">
        <f>'[3]Commercial banks'!AU309</f>
        <v>35313.807999999997</v>
      </c>
      <c r="I318" s="26">
        <f>'[3]Commercial banks'!AX309</f>
        <v>198195.962</v>
      </c>
      <c r="J318" s="26">
        <f>'[3]Commercial banks'!BA309</f>
        <v>54889.913</v>
      </c>
      <c r="K318" s="53">
        <f t="shared" si="19"/>
        <v>288399.68299999996</v>
      </c>
      <c r="L318" s="38">
        <f t="shared" si="18"/>
        <v>251609.1921519</v>
      </c>
      <c r="M318" s="38">
        <f t="shared" si="20"/>
        <v>770890.55115189997</v>
      </c>
      <c r="O318" s="32"/>
      <c r="P318" s="33"/>
      <c r="Q318" s="33"/>
      <c r="R318" s="33"/>
      <c r="S318" s="34"/>
      <c r="T318" s="12"/>
      <c r="U318" s="12"/>
      <c r="V318" s="12"/>
    </row>
    <row r="319" spans="1:22">
      <c r="A319" s="25">
        <v>43312</v>
      </c>
      <c r="B319" s="28">
        <f>'[2]monetary aggregates'!C407</f>
        <v>90877.929461369989</v>
      </c>
      <c r="C319" s="28">
        <f>'[2]monetary aggregates'!E407</f>
        <v>135104.45800000001</v>
      </c>
      <c r="D319" s="37">
        <f t="shared" si="21"/>
        <v>225982.38746137</v>
      </c>
      <c r="E319" s="26">
        <f>'[2]monetary aggregates'!H407</f>
        <v>207931.997</v>
      </c>
      <c r="F319" s="26">
        <f>'[2]monetary aggregates'!I407</f>
        <v>62993.589</v>
      </c>
      <c r="G319" s="37">
        <f t="shared" si="22"/>
        <v>496907.97346136998</v>
      </c>
      <c r="H319" s="26">
        <f>'[3]Commercial banks'!AU310</f>
        <v>35093.974000000002</v>
      </c>
      <c r="I319" s="26">
        <f>'[3]Commercial banks'!AX310</f>
        <v>207072.28599999999</v>
      </c>
      <c r="J319" s="26">
        <f>'[3]Commercial banks'!BA310</f>
        <v>58399.016000000003</v>
      </c>
      <c r="K319" s="53">
        <f t="shared" si="19"/>
        <v>300565.27600000001</v>
      </c>
      <c r="L319" s="38">
        <f t="shared" si="18"/>
        <v>261076.36146137002</v>
      </c>
      <c r="M319" s="38">
        <f t="shared" si="20"/>
        <v>797473.24946137005</v>
      </c>
      <c r="O319" s="32"/>
      <c r="P319" s="33"/>
      <c r="Q319" s="33"/>
      <c r="R319" s="33"/>
      <c r="S319" s="34"/>
      <c r="T319" s="12"/>
      <c r="U319" s="12"/>
      <c r="V319" s="12"/>
    </row>
    <row r="320" spans="1:22">
      <c r="A320" s="25">
        <v>43343</v>
      </c>
      <c r="B320" s="28">
        <f>'[2]monetary aggregates'!C408</f>
        <v>93589.974147279994</v>
      </c>
      <c r="C320" s="28">
        <f>'[2]monetary aggregates'!E408</f>
        <v>135705.647</v>
      </c>
      <c r="D320" s="37">
        <f t="shared" si="21"/>
        <v>229295.62114727998</v>
      </c>
      <c r="E320" s="26">
        <f>'[2]monetary aggregates'!H408</f>
        <v>201788.48699999999</v>
      </c>
      <c r="F320" s="26">
        <f>'[2]monetary aggregates'!I408</f>
        <v>61560.175999999999</v>
      </c>
      <c r="G320" s="37">
        <f t="shared" si="22"/>
        <v>492644.28414727992</v>
      </c>
      <c r="H320" s="26">
        <f>'[3]Commercial banks'!AU311</f>
        <v>38915.377999999997</v>
      </c>
      <c r="I320" s="26">
        <f>'[3]Commercial banks'!AX311</f>
        <v>210120.22899999999</v>
      </c>
      <c r="J320" s="26">
        <f>'[3]Commercial banks'!BA311</f>
        <v>58547.014999999999</v>
      </c>
      <c r="K320" s="53">
        <f t="shared" si="19"/>
        <v>307582.62199999997</v>
      </c>
      <c r="L320" s="38">
        <f t="shared" si="18"/>
        <v>268210.99914728</v>
      </c>
      <c r="M320" s="38">
        <f t="shared" si="20"/>
        <v>800226.90614727989</v>
      </c>
      <c r="O320" s="32"/>
      <c r="P320" s="33"/>
      <c r="Q320" s="33"/>
      <c r="R320" s="33"/>
      <c r="S320" s="34"/>
      <c r="T320" s="12"/>
      <c r="U320" s="12"/>
      <c r="V320" s="12"/>
    </row>
    <row r="321" spans="1:22">
      <c r="A321" s="25">
        <v>43373</v>
      </c>
      <c r="B321" s="28">
        <f>'[2]monetary aggregates'!C409</f>
        <v>93271.368998429985</v>
      </c>
      <c r="C321" s="28">
        <f>'[2]monetary aggregates'!E409</f>
        <v>137358.44399999999</v>
      </c>
      <c r="D321" s="37">
        <f t="shared" si="21"/>
        <v>230629.81299842999</v>
      </c>
      <c r="E321" s="26">
        <f>'[2]monetary aggregates'!H409</f>
        <v>206169.18100000001</v>
      </c>
      <c r="F321" s="26">
        <f>'[2]monetary aggregates'!I409</f>
        <v>59619.254999999997</v>
      </c>
      <c r="G321" s="37">
        <f t="shared" si="22"/>
        <v>496418.24899842998</v>
      </c>
      <c r="H321" s="26">
        <f>'[3]Commercial banks'!AU312</f>
        <v>36029.243000000002</v>
      </c>
      <c r="I321" s="26">
        <f>'[3]Commercial banks'!AX312</f>
        <v>216002.26</v>
      </c>
      <c r="J321" s="26">
        <f>'[3]Commercial banks'!BA312</f>
        <v>55615.16</v>
      </c>
      <c r="K321" s="53">
        <f t="shared" si="19"/>
        <v>307646.66300000006</v>
      </c>
      <c r="L321" s="38">
        <f t="shared" si="18"/>
        <v>266659.05599843001</v>
      </c>
      <c r="M321" s="38">
        <f t="shared" si="20"/>
        <v>804064.91199843003</v>
      </c>
      <c r="O321" s="32"/>
      <c r="P321" s="33"/>
      <c r="Q321" s="33"/>
      <c r="R321" s="33"/>
      <c r="S321" s="34"/>
      <c r="T321" s="12"/>
      <c r="U321" s="12"/>
      <c r="V321" s="12"/>
    </row>
    <row r="322" spans="1:22">
      <c r="A322" s="25">
        <v>43404</v>
      </c>
      <c r="B322" s="28">
        <f>'[2]monetary aggregates'!C410</f>
        <v>92663.083050820002</v>
      </c>
      <c r="C322" s="28">
        <f>'[2]monetary aggregates'!E410</f>
        <v>126605.33500000001</v>
      </c>
      <c r="D322" s="37">
        <f t="shared" si="21"/>
        <v>219268.41805082001</v>
      </c>
      <c r="E322" s="26">
        <f>'[2]monetary aggregates'!H410</f>
        <v>205136.95699999999</v>
      </c>
      <c r="F322" s="26">
        <f>'[2]monetary aggregates'!I410</f>
        <v>59386.254999999997</v>
      </c>
      <c r="G322" s="37">
        <f t="shared" si="22"/>
        <v>483791.63005082001</v>
      </c>
      <c r="H322" s="26">
        <f>'[3]Commercial banks'!AU313</f>
        <v>36010.635999999999</v>
      </c>
      <c r="I322" s="26">
        <f>'[3]Commercial banks'!AX313</f>
        <v>206936.79300000001</v>
      </c>
      <c r="J322" s="26">
        <f>'[3]Commercial banks'!BA313</f>
        <v>55727.112000000001</v>
      </c>
      <c r="K322" s="53">
        <f t="shared" si="19"/>
        <v>298674.54100000003</v>
      </c>
      <c r="L322" s="38">
        <f t="shared" si="18"/>
        <v>255279.05405082001</v>
      </c>
      <c r="M322" s="38">
        <f t="shared" si="20"/>
        <v>782466.17105082003</v>
      </c>
      <c r="O322" s="32"/>
      <c r="P322" s="33"/>
      <c r="Q322" s="33"/>
      <c r="R322" s="33"/>
      <c r="S322" s="34"/>
      <c r="T322" s="12"/>
      <c r="U322" s="12"/>
      <c r="V322" s="12"/>
    </row>
    <row r="323" spans="1:22">
      <c r="A323" s="25">
        <v>43434</v>
      </c>
      <c r="B323" s="28">
        <f>'[2]monetary aggregates'!C411</f>
        <v>93826.321351010003</v>
      </c>
      <c r="C323" s="28">
        <f>'[2]monetary aggregates'!E411</f>
        <v>138355.78399999999</v>
      </c>
      <c r="D323" s="37">
        <f t="shared" si="21"/>
        <v>232182.10535100999</v>
      </c>
      <c r="E323" s="26">
        <f>'[2]monetary aggregates'!H411</f>
        <v>207506.11300000001</v>
      </c>
      <c r="F323" s="26">
        <f>'[2]monetary aggregates'!I411</f>
        <v>61921.77</v>
      </c>
      <c r="G323" s="37">
        <f t="shared" si="22"/>
        <v>501609.98835101002</v>
      </c>
      <c r="H323" s="26">
        <f>'[3]Commercial banks'!AU314</f>
        <v>37748.963000000003</v>
      </c>
      <c r="I323" s="26">
        <f>'[3]Commercial banks'!AX314</f>
        <v>205656.84</v>
      </c>
      <c r="J323" s="26">
        <f>'[3]Commercial banks'!BA314</f>
        <v>54339.557000000001</v>
      </c>
      <c r="K323" s="53">
        <f t="shared" si="19"/>
        <v>297745.36</v>
      </c>
      <c r="L323" s="38">
        <f t="shared" si="18"/>
        <v>269931.06835100998</v>
      </c>
      <c r="M323" s="38">
        <f t="shared" si="20"/>
        <v>799355.34835101</v>
      </c>
      <c r="O323" s="32"/>
      <c r="P323" s="33"/>
      <c r="Q323" s="33"/>
      <c r="R323" s="33"/>
      <c r="S323" s="34"/>
      <c r="T323" s="12"/>
      <c r="U323" s="12"/>
      <c r="V323" s="12"/>
    </row>
    <row r="324" spans="1:22">
      <c r="A324" s="25">
        <v>43465</v>
      </c>
      <c r="B324" s="28">
        <f>'[2]monetary aggregates'!C412</f>
        <v>107445.18669509</v>
      </c>
      <c r="C324" s="28">
        <f>'[2]monetary aggregates'!E412</f>
        <v>143967.48000000001</v>
      </c>
      <c r="D324" s="37">
        <f t="shared" si="21"/>
        <v>251412.66669509001</v>
      </c>
      <c r="E324" s="26">
        <f>'[2]monetary aggregates'!H412</f>
        <v>211191.859</v>
      </c>
      <c r="F324" s="26">
        <f>'[2]monetary aggregates'!I412</f>
        <v>61734.11</v>
      </c>
      <c r="G324" s="37">
        <f t="shared" si="22"/>
        <v>524338.63569509005</v>
      </c>
      <c r="H324" s="26">
        <f>'[3]Commercial banks'!AU315</f>
        <v>32129.263999999999</v>
      </c>
      <c r="I324" s="26">
        <f>'[3]Commercial banks'!AX315</f>
        <v>208662.75599999999</v>
      </c>
      <c r="J324" s="26">
        <f>'[3]Commercial banks'!BA315</f>
        <v>53616.669000000002</v>
      </c>
      <c r="K324" s="53">
        <f t="shared" si="19"/>
        <v>294408.68900000001</v>
      </c>
      <c r="L324" s="38">
        <f t="shared" si="18"/>
        <v>283541.93069509004</v>
      </c>
      <c r="M324" s="38">
        <f t="shared" si="20"/>
        <v>818747.32469509006</v>
      </c>
      <c r="O324" s="32"/>
      <c r="P324" s="33"/>
      <c r="Q324" s="33"/>
      <c r="R324" s="33"/>
      <c r="S324" s="34"/>
      <c r="T324" s="12"/>
      <c r="U324" s="12"/>
      <c r="V324" s="12"/>
    </row>
    <row r="325" spans="1:22">
      <c r="A325" s="25">
        <v>43496</v>
      </c>
      <c r="B325" s="28">
        <f>'[2]monetary aggregates'!C413</f>
        <v>98024.925830149994</v>
      </c>
      <c r="C325" s="28">
        <f>'[2]monetary aggregates'!E413</f>
        <v>153289.34299999999</v>
      </c>
      <c r="D325" s="37">
        <f t="shared" si="21"/>
        <v>251314.26883014999</v>
      </c>
      <c r="E325" s="26">
        <f>'[2]monetary aggregates'!H413</f>
        <v>213662.27600000001</v>
      </c>
      <c r="F325" s="26">
        <f>'[2]monetary aggregates'!I413</f>
        <v>64484.722999999998</v>
      </c>
      <c r="G325" s="37">
        <f t="shared" si="22"/>
        <v>529461.26783014997</v>
      </c>
      <c r="H325" s="26">
        <f>'[3]Commercial banks'!AU316</f>
        <v>37168.527999999998</v>
      </c>
      <c r="I325" s="26">
        <f>'[3]Commercial banks'!AX316</f>
        <v>220117.47399999999</v>
      </c>
      <c r="J325" s="26">
        <f>'[3]Commercial banks'!BA316</f>
        <v>58756.302000000003</v>
      </c>
      <c r="K325" s="53">
        <f t="shared" si="19"/>
        <v>316042.304</v>
      </c>
      <c r="L325" s="38">
        <f t="shared" si="18"/>
        <v>288482.79683015001</v>
      </c>
      <c r="M325" s="38">
        <f t="shared" si="20"/>
        <v>845503.57183014997</v>
      </c>
      <c r="O325" s="32"/>
      <c r="P325" s="33"/>
      <c r="Q325" s="33"/>
      <c r="R325" s="33"/>
      <c r="S325" s="34"/>
      <c r="T325" s="12"/>
      <c r="U325" s="12"/>
      <c r="V325" s="12"/>
    </row>
    <row r="326" spans="1:22">
      <c r="A326" s="25">
        <v>43524</v>
      </c>
      <c r="B326" s="28">
        <f>'[2]monetary aggregates'!C414</f>
        <v>99519.091205309989</v>
      </c>
      <c r="C326" s="28">
        <f>'[2]monetary aggregates'!E414</f>
        <v>145335.17800000001</v>
      </c>
      <c r="D326" s="37">
        <f t="shared" si="21"/>
        <v>244854.26920531</v>
      </c>
      <c r="E326" s="26">
        <f>'[2]monetary aggregates'!H414</f>
        <v>219505.83799999999</v>
      </c>
      <c r="F326" s="26">
        <f>'[2]monetary aggregates'!I414</f>
        <v>63210.006999999998</v>
      </c>
      <c r="G326" s="37">
        <f t="shared" si="22"/>
        <v>527570.11420531</v>
      </c>
      <c r="H326" s="26">
        <f>'[3]Commercial banks'!AU317</f>
        <v>36969.49</v>
      </c>
      <c r="I326" s="26">
        <f>'[3]Commercial banks'!AX317</f>
        <v>217124.266</v>
      </c>
      <c r="J326" s="26">
        <f>'[3]Commercial banks'!BA317</f>
        <v>55243.385999999999</v>
      </c>
      <c r="K326" s="53">
        <f t="shared" si="19"/>
        <v>309337.14199999999</v>
      </c>
      <c r="L326" s="38">
        <f t="shared" si="18"/>
        <v>281823.75920531002</v>
      </c>
      <c r="M326" s="38">
        <f t="shared" si="20"/>
        <v>836907.25620531</v>
      </c>
      <c r="O326" s="32"/>
      <c r="P326" s="33"/>
      <c r="Q326" s="33"/>
      <c r="R326" s="33"/>
      <c r="S326" s="34"/>
      <c r="T326" s="12"/>
      <c r="U326" s="12"/>
      <c r="V326" s="12"/>
    </row>
    <row r="327" spans="1:22">
      <c r="A327" s="25">
        <v>43555</v>
      </c>
      <c r="B327" s="28">
        <f>'[2]monetary aggregates'!C415</f>
        <v>99390.918960889991</v>
      </c>
      <c r="C327" s="28">
        <f>'[2]monetary aggregates'!E415</f>
        <v>150272.035</v>
      </c>
      <c r="D327" s="37">
        <f t="shared" si="21"/>
        <v>249662.95396089001</v>
      </c>
      <c r="E327" s="26">
        <f>'[2]monetary aggregates'!H415</f>
        <v>219007.323</v>
      </c>
      <c r="F327" s="26">
        <f>'[2]monetary aggregates'!I415</f>
        <v>73469.548999999999</v>
      </c>
      <c r="G327" s="37">
        <f t="shared" si="22"/>
        <v>542139.82596089004</v>
      </c>
      <c r="H327" s="26">
        <f>'[3]Commercial banks'!AU318</f>
        <v>35694.612999999998</v>
      </c>
      <c r="I327" s="26">
        <f>'[3]Commercial banks'!AX318</f>
        <v>213099.875</v>
      </c>
      <c r="J327" s="26">
        <f>'[3]Commercial banks'!BA318</f>
        <v>53475.817000000003</v>
      </c>
      <c r="K327" s="53">
        <f t="shared" si="19"/>
        <v>302270.30499999999</v>
      </c>
      <c r="L327" s="38">
        <f t="shared" si="18"/>
        <v>285357.56696089002</v>
      </c>
      <c r="M327" s="38">
        <f t="shared" si="20"/>
        <v>844410.13096089009</v>
      </c>
      <c r="O327" s="32"/>
      <c r="P327" s="33"/>
      <c r="Q327" s="33"/>
      <c r="R327" s="33"/>
      <c r="S327" s="34"/>
      <c r="T327" s="12"/>
      <c r="U327" s="12"/>
      <c r="V327" s="12"/>
    </row>
    <row r="328" spans="1:22">
      <c r="A328" s="25">
        <v>43585</v>
      </c>
      <c r="B328" s="28">
        <f>'[2]monetary aggregates'!C416</f>
        <v>101270.84489892</v>
      </c>
      <c r="C328" s="28">
        <f>'[2]monetary aggregates'!E416</f>
        <v>155321.57</v>
      </c>
      <c r="D328" s="37">
        <f t="shared" si="21"/>
        <v>256592.41489891999</v>
      </c>
      <c r="E328" s="26">
        <f>'[2]monetary aggregates'!H416</f>
        <v>220139.28599999999</v>
      </c>
      <c r="F328" s="26">
        <f>'[2]monetary aggregates'!I416</f>
        <v>75222.156000000003</v>
      </c>
      <c r="G328" s="37">
        <f t="shared" si="22"/>
        <v>551953.85689891991</v>
      </c>
      <c r="H328" s="26">
        <f>'[3]Commercial banks'!AU319</f>
        <v>40437.786999999997</v>
      </c>
      <c r="I328" s="26">
        <f>'[3]Commercial banks'!AX319</f>
        <v>225131.48300000001</v>
      </c>
      <c r="J328" s="26">
        <f>'[3]Commercial banks'!BA319</f>
        <v>57685.014999999999</v>
      </c>
      <c r="K328" s="53">
        <f t="shared" si="19"/>
        <v>323254.28500000003</v>
      </c>
      <c r="L328" s="38">
        <f t="shared" si="18"/>
        <v>297030.20189892</v>
      </c>
      <c r="M328" s="38">
        <f t="shared" si="20"/>
        <v>875208.14189891994</v>
      </c>
      <c r="O328" s="32"/>
      <c r="P328" s="33"/>
      <c r="Q328" s="33"/>
      <c r="R328" s="33"/>
      <c r="S328" s="34"/>
      <c r="T328" s="12"/>
      <c r="U328" s="12"/>
      <c r="V328" s="12"/>
    </row>
    <row r="329" spans="1:22">
      <c r="A329" s="25">
        <v>43616</v>
      </c>
      <c r="B329" s="28">
        <f>'[2]monetary aggregates'!C417</f>
        <v>100877.15412514</v>
      </c>
      <c r="C329" s="28">
        <f>'[2]monetary aggregates'!E417</f>
        <v>157956.78699999998</v>
      </c>
      <c r="D329" s="37">
        <f t="shared" si="21"/>
        <v>258833.94112514</v>
      </c>
      <c r="E329" s="26">
        <f>'[2]monetary aggregates'!H417</f>
        <v>223869.557</v>
      </c>
      <c r="F329" s="26">
        <f>'[2]monetary aggregates'!I417</f>
        <v>78793.875</v>
      </c>
      <c r="G329" s="37">
        <f t="shared" si="22"/>
        <v>561497.37312513997</v>
      </c>
      <c r="H329" s="26">
        <f>'[3]Commercial banks'!AU320</f>
        <v>36900.313000000002</v>
      </c>
      <c r="I329" s="26">
        <f>'[3]Commercial banks'!AX320</f>
        <v>220361.98699999999</v>
      </c>
      <c r="J329" s="26">
        <f>'[3]Commercial banks'!BA320</f>
        <v>58935.597000000002</v>
      </c>
      <c r="K329" s="53">
        <f t="shared" si="19"/>
        <v>316197.897</v>
      </c>
      <c r="L329" s="38">
        <f t="shared" si="18"/>
        <v>295734.25412514003</v>
      </c>
      <c r="M329" s="38">
        <f t="shared" si="20"/>
        <v>877695.27012513997</v>
      </c>
      <c r="O329" s="32"/>
      <c r="P329" s="33"/>
      <c r="Q329" s="33"/>
      <c r="R329" s="33"/>
      <c r="S329" s="34"/>
      <c r="T329" s="12"/>
      <c r="U329" s="12"/>
      <c r="V329" s="12"/>
    </row>
    <row r="330" spans="1:22">
      <c r="A330" s="25">
        <v>43646</v>
      </c>
      <c r="B330" s="28">
        <f>'[2]monetary aggregates'!C418</f>
        <v>101966.73554754</v>
      </c>
      <c r="C330" s="28">
        <f>'[2]monetary aggregates'!E418</f>
        <v>154416.897</v>
      </c>
      <c r="D330" s="37">
        <f t="shared" si="21"/>
        <v>256383.63254754001</v>
      </c>
      <c r="E330" s="26">
        <f>'[2]monetary aggregates'!H418</f>
        <v>226917.88099999999</v>
      </c>
      <c r="F330" s="26">
        <f>'[2]monetary aggregates'!I418</f>
        <v>60783.724999999999</v>
      </c>
      <c r="G330" s="37">
        <f t="shared" si="22"/>
        <v>544085.23854754004</v>
      </c>
      <c r="H330" s="26">
        <f>'[3]Commercial banks'!AU321</f>
        <v>37946.78</v>
      </c>
      <c r="I330" s="26">
        <f>'[3]Commercial banks'!AX321</f>
        <v>218431.28200000001</v>
      </c>
      <c r="J330" s="26">
        <f>'[3]Commercial banks'!BA321</f>
        <v>57848.194000000003</v>
      </c>
      <c r="K330" s="53">
        <f t="shared" si="19"/>
        <v>314226.25599999999</v>
      </c>
      <c r="L330" s="38">
        <f t="shared" si="18"/>
        <v>294330.41254754004</v>
      </c>
      <c r="M330" s="38">
        <f t="shared" si="20"/>
        <v>858311.49454754009</v>
      </c>
      <c r="O330" s="32"/>
      <c r="P330" s="33"/>
      <c r="Q330" s="33"/>
      <c r="R330" s="33"/>
      <c r="S330" s="34"/>
      <c r="T330" s="12"/>
      <c r="U330" s="12"/>
      <c r="V330" s="12"/>
    </row>
    <row r="331" spans="1:22">
      <c r="A331" s="25">
        <v>43677</v>
      </c>
      <c r="B331" s="28">
        <f>'[2]monetary aggregates'!C419</f>
        <v>103350.40062682</v>
      </c>
      <c r="C331" s="28">
        <f>'[2]monetary aggregates'!E419</f>
        <v>158280.902</v>
      </c>
      <c r="D331" s="37">
        <f t="shared" si="21"/>
        <v>261631.30262681999</v>
      </c>
      <c r="E331" s="26">
        <f>'[2]monetary aggregates'!H419</f>
        <v>229839.80799999999</v>
      </c>
      <c r="F331" s="26">
        <f>'[2]monetary aggregates'!I419</f>
        <v>62002.754000000001</v>
      </c>
      <c r="G331" s="37">
        <f t="shared" si="22"/>
        <v>553473.86462681997</v>
      </c>
      <c r="H331" s="26">
        <f>'[3]Commercial banks'!AU322</f>
        <v>33583.213000000003</v>
      </c>
      <c r="I331" s="26">
        <f>'[3]Commercial banks'!AX322</f>
        <v>220379.62700000001</v>
      </c>
      <c r="J331" s="26">
        <f>'[3]Commercial banks'!BA322</f>
        <v>61065.105000000003</v>
      </c>
      <c r="K331" s="53">
        <f t="shared" si="19"/>
        <v>315027.94500000001</v>
      </c>
      <c r="L331" s="38">
        <f t="shared" ref="L331:L363" si="23">SUM(D331,H331)</f>
        <v>295214.51562681998</v>
      </c>
      <c r="M331" s="38">
        <f t="shared" si="20"/>
        <v>868501.80962682003</v>
      </c>
      <c r="O331" s="32"/>
      <c r="P331" s="33"/>
      <c r="Q331" s="33"/>
      <c r="R331" s="33"/>
      <c r="S331" s="34"/>
      <c r="T331" s="12"/>
      <c r="U331" s="12"/>
      <c r="V331" s="12"/>
    </row>
    <row r="332" spans="1:22">
      <c r="A332" s="25">
        <v>43708</v>
      </c>
      <c r="B332" s="28">
        <f>'[2]monetary aggregates'!C420</f>
        <v>107239.20496674</v>
      </c>
      <c r="C332" s="28">
        <f>'[2]monetary aggregates'!E420</f>
        <v>164705.383</v>
      </c>
      <c r="D332" s="37">
        <f t="shared" si="21"/>
        <v>271944.58796674001</v>
      </c>
      <c r="E332" s="26">
        <f>'[2]monetary aggregates'!H420</f>
        <v>232447.71100000001</v>
      </c>
      <c r="F332" s="26">
        <f>'[2]monetary aggregates'!I420</f>
        <v>63682.574000000001</v>
      </c>
      <c r="G332" s="37">
        <f t="shared" si="22"/>
        <v>568074.87296674005</v>
      </c>
      <c r="H332" s="26">
        <f>'[3]Commercial banks'!AU323</f>
        <v>38037.356</v>
      </c>
      <c r="I332" s="26">
        <f>'[3]Commercial banks'!AX323</f>
        <v>229922.875</v>
      </c>
      <c r="J332" s="26">
        <f>'[3]Commercial banks'!BA323</f>
        <v>61327.279000000002</v>
      </c>
      <c r="K332" s="53">
        <f t="shared" ref="K332:K363" si="24">SUM(H332:J332)</f>
        <v>329287.51</v>
      </c>
      <c r="L332" s="38">
        <f t="shared" si="23"/>
        <v>309981.94396674004</v>
      </c>
      <c r="M332" s="38">
        <f t="shared" ref="M332:M363" si="25">SUM(G332,K332)</f>
        <v>897362.38296674006</v>
      </c>
      <c r="O332" s="32"/>
      <c r="P332" s="33"/>
      <c r="Q332" s="33"/>
      <c r="R332" s="33"/>
      <c r="S332" s="34"/>
      <c r="T332" s="12"/>
      <c r="U332" s="12"/>
      <c r="V332" s="12"/>
    </row>
    <row r="333" spans="1:22">
      <c r="A333" s="25">
        <v>43738</v>
      </c>
      <c r="B333" s="28">
        <f>'[2]monetary aggregates'!C421</f>
        <v>104340.82465741</v>
      </c>
      <c r="C333" s="28">
        <f>'[2]monetary aggregates'!E421</f>
        <v>154745.924</v>
      </c>
      <c r="D333" s="37">
        <f t="shared" si="21"/>
        <v>259086.74865741</v>
      </c>
      <c r="E333" s="26">
        <f>'[2]monetary aggregates'!H421</f>
        <v>233748.826</v>
      </c>
      <c r="F333" s="26">
        <f>'[2]monetary aggregates'!I421</f>
        <v>60828.324999999997</v>
      </c>
      <c r="G333" s="37">
        <f t="shared" si="22"/>
        <v>553663.89965740999</v>
      </c>
      <c r="H333" s="26">
        <f>'[3]Commercial banks'!AU324</f>
        <v>32719.516</v>
      </c>
      <c r="I333" s="26">
        <f>'[3]Commercial banks'!AX324</f>
        <v>228767.64</v>
      </c>
      <c r="J333" s="26">
        <f>'[3]Commercial banks'!BA324</f>
        <v>60084.13</v>
      </c>
      <c r="K333" s="53">
        <f t="shared" si="24"/>
        <v>321571.28600000002</v>
      </c>
      <c r="L333" s="38">
        <f t="shared" si="23"/>
        <v>291806.26465740998</v>
      </c>
      <c r="M333" s="38">
        <f t="shared" si="25"/>
        <v>875235.18565740995</v>
      </c>
      <c r="O333" s="32"/>
      <c r="P333" s="33"/>
      <c r="Q333" s="33"/>
      <c r="R333" s="33"/>
      <c r="S333" s="34"/>
      <c r="T333" s="12"/>
      <c r="U333" s="12"/>
      <c r="V333" s="12"/>
    </row>
    <row r="334" spans="1:22">
      <c r="A334" s="25">
        <v>43769</v>
      </c>
      <c r="B334" s="28">
        <f>'[2]monetary aggregates'!C422</f>
        <v>106630.01945008</v>
      </c>
      <c r="C334" s="28">
        <f>'[2]monetary aggregates'!E422</f>
        <v>165189.67000000001</v>
      </c>
      <c r="D334" s="37">
        <f t="shared" ref="D334:D363" si="26">SUM(B334:C334)</f>
        <v>271819.68945008004</v>
      </c>
      <c r="E334" s="26">
        <f>'[2]monetary aggregates'!H422</f>
        <v>237833.43799999999</v>
      </c>
      <c r="F334" s="26">
        <f>'[2]monetary aggregates'!I422</f>
        <v>65525.334000000003</v>
      </c>
      <c r="G334" s="37">
        <f t="shared" ref="G334:G363" si="27">SUM(D334,E334,F334)</f>
        <v>575178.46145008004</v>
      </c>
      <c r="H334" s="26">
        <f>'[3]Commercial banks'!AU325</f>
        <v>38330.930999999997</v>
      </c>
      <c r="I334" s="26">
        <f>'[3]Commercial banks'!AX325</f>
        <v>231557.85500000001</v>
      </c>
      <c r="J334" s="26">
        <f>'[3]Commercial banks'!BA325</f>
        <v>63388.305</v>
      </c>
      <c r="K334" s="53">
        <f t="shared" si="24"/>
        <v>333277.09100000001</v>
      </c>
      <c r="L334" s="38">
        <f t="shared" si="23"/>
        <v>310150.62045008002</v>
      </c>
      <c r="M334" s="38">
        <f t="shared" si="25"/>
        <v>908455.55245008005</v>
      </c>
      <c r="O334" s="32"/>
      <c r="P334" s="33"/>
      <c r="Q334" s="33"/>
      <c r="R334" s="33"/>
      <c r="S334" s="34"/>
      <c r="T334" s="12"/>
      <c r="U334" s="12"/>
      <c r="V334" s="12"/>
    </row>
    <row r="335" spans="1:22">
      <c r="A335" s="25">
        <v>43799</v>
      </c>
      <c r="B335" s="28">
        <f>'[2]monetary aggregates'!C423</f>
        <v>109332.39755739999</v>
      </c>
      <c r="C335" s="28">
        <f>'[2]monetary aggregates'!E423</f>
        <v>165718.49799999999</v>
      </c>
      <c r="D335" s="37">
        <f t="shared" si="26"/>
        <v>275050.89555739996</v>
      </c>
      <c r="E335" s="26">
        <f>'[2]monetary aggregates'!H423</f>
        <v>241571.394</v>
      </c>
      <c r="F335" s="26">
        <f>'[2]monetary aggregates'!I423</f>
        <v>82957.134000000005</v>
      </c>
      <c r="G335" s="37">
        <f t="shared" si="27"/>
        <v>599579.42355739989</v>
      </c>
      <c r="H335" s="26">
        <f>'[3]Commercial banks'!AU326</f>
        <v>37626.669000000002</v>
      </c>
      <c r="I335" s="26">
        <f>'[3]Commercial banks'!AX326</f>
        <v>226334.3</v>
      </c>
      <c r="J335" s="26">
        <f>'[3]Commercial banks'!BA326</f>
        <v>60651.463000000003</v>
      </c>
      <c r="K335" s="53">
        <f t="shared" si="24"/>
        <v>324612.43199999997</v>
      </c>
      <c r="L335" s="38">
        <f t="shared" si="23"/>
        <v>312677.56455739995</v>
      </c>
      <c r="M335" s="38">
        <f t="shared" si="25"/>
        <v>924191.8555573998</v>
      </c>
      <c r="O335" s="32"/>
      <c r="P335" s="33"/>
      <c r="Q335" s="33"/>
      <c r="R335" s="33"/>
      <c r="S335" s="34"/>
      <c r="T335" s="12"/>
      <c r="U335" s="12"/>
      <c r="V335" s="12"/>
    </row>
    <row r="336" spans="1:22">
      <c r="A336" s="25">
        <v>43830</v>
      </c>
      <c r="B336" s="28">
        <f>'[2]monetary aggregates'!C424</f>
        <v>120663.44413354999</v>
      </c>
      <c r="C336" s="28">
        <f>'[2]monetary aggregates'!E424</f>
        <v>168101.88200000001</v>
      </c>
      <c r="D336" s="37">
        <f t="shared" si="26"/>
        <v>288765.32613355003</v>
      </c>
      <c r="E336" s="26">
        <f>'[2]monetary aggregates'!H424</f>
        <v>243688.68400000001</v>
      </c>
      <c r="F336" s="26">
        <f>'[2]monetary aggregates'!I424</f>
        <v>85173.262000000002</v>
      </c>
      <c r="G336" s="37">
        <f t="shared" si="27"/>
        <v>617627.27213355002</v>
      </c>
      <c r="H336" s="26">
        <f>'[3]Commercial banks'!AU327</f>
        <v>36131.152999999998</v>
      </c>
      <c r="I336" s="26">
        <f>'[3]Commercial banks'!AX327</f>
        <v>228912.663</v>
      </c>
      <c r="J336" s="26">
        <f>'[3]Commercial banks'!BA327</f>
        <v>58580.824000000001</v>
      </c>
      <c r="K336" s="53">
        <f t="shared" si="24"/>
        <v>323624.64</v>
      </c>
      <c r="L336" s="38">
        <f t="shared" si="23"/>
        <v>324896.47913355002</v>
      </c>
      <c r="M336" s="38">
        <f t="shared" si="25"/>
        <v>941251.91213355004</v>
      </c>
      <c r="O336" s="32"/>
      <c r="P336" s="33"/>
      <c r="Q336" s="33"/>
      <c r="R336" s="33"/>
      <c r="S336" s="34"/>
      <c r="T336" s="12"/>
      <c r="U336" s="12"/>
      <c r="V336" s="12"/>
    </row>
    <row r="337" spans="1:22">
      <c r="A337" s="25">
        <v>43861</v>
      </c>
      <c r="B337" s="28">
        <f>'[2]monetary aggregates'!C425</f>
        <v>110961.82837349002</v>
      </c>
      <c r="C337" s="28">
        <f>'[2]monetary aggregates'!E425</f>
        <v>176749.397</v>
      </c>
      <c r="D337" s="37">
        <f t="shared" si="26"/>
        <v>287711.22537349002</v>
      </c>
      <c r="E337" s="26">
        <f>'[2]monetary aggregates'!H425</f>
        <v>247520.024</v>
      </c>
      <c r="F337" s="26">
        <f>'[2]monetary aggregates'!I425</f>
        <v>66120.226999999999</v>
      </c>
      <c r="G337" s="37">
        <f t="shared" si="27"/>
        <v>601351.47637348995</v>
      </c>
      <c r="H337" s="26">
        <f>'[3]Commercial banks'!AU328</f>
        <v>44277.163999999997</v>
      </c>
      <c r="I337" s="26">
        <f>'[3]Commercial banks'!AX328</f>
        <v>244032.92</v>
      </c>
      <c r="J337" s="26">
        <f>'[3]Commercial banks'!BA328</f>
        <v>61360.324999999997</v>
      </c>
      <c r="K337" s="53">
        <f t="shared" si="24"/>
        <v>349670.40900000004</v>
      </c>
      <c r="L337" s="38">
        <f t="shared" si="23"/>
        <v>331988.38937349</v>
      </c>
      <c r="M337" s="38">
        <f t="shared" si="25"/>
        <v>951021.88537348993</v>
      </c>
      <c r="O337" s="32"/>
      <c r="P337" s="33"/>
      <c r="Q337" s="33"/>
      <c r="R337" s="33"/>
      <c r="S337" s="34"/>
      <c r="T337" s="12"/>
      <c r="U337" s="12"/>
      <c r="V337" s="12"/>
    </row>
    <row r="338" spans="1:22">
      <c r="A338" s="25">
        <v>43890</v>
      </c>
      <c r="B338" s="28">
        <f>'[2]monetary aggregates'!C426</f>
        <v>114959.89949947</v>
      </c>
      <c r="C338" s="28">
        <f>'[2]monetary aggregates'!E426</f>
        <v>176550.71799999999</v>
      </c>
      <c r="D338" s="37">
        <f t="shared" si="26"/>
        <v>291510.61749947001</v>
      </c>
      <c r="E338" s="26">
        <f>'[2]monetary aggregates'!H426</f>
        <v>251836.49799999999</v>
      </c>
      <c r="F338" s="26">
        <f>'[2]monetary aggregates'!I426</f>
        <v>69097.875</v>
      </c>
      <c r="G338" s="37">
        <f t="shared" si="27"/>
        <v>612444.99049947003</v>
      </c>
      <c r="H338" s="26">
        <f>'[3]Commercial banks'!AU329</f>
        <v>49853.875</v>
      </c>
      <c r="I338" s="26">
        <f>'[3]Commercial banks'!AX329</f>
        <v>241292.72399999999</v>
      </c>
      <c r="J338" s="26">
        <f>'[3]Commercial banks'!BA329</f>
        <v>59553.322999999997</v>
      </c>
      <c r="K338" s="53">
        <f t="shared" si="24"/>
        <v>350699.92199999996</v>
      </c>
      <c r="L338" s="38">
        <f t="shared" si="23"/>
        <v>341364.49249947001</v>
      </c>
      <c r="M338" s="38">
        <f t="shared" si="25"/>
        <v>963144.91249946994</v>
      </c>
      <c r="O338" s="32"/>
      <c r="P338" s="33"/>
      <c r="Q338" s="33"/>
      <c r="R338" s="33"/>
      <c r="S338" s="34"/>
      <c r="T338" s="12"/>
      <c r="U338" s="12"/>
      <c r="V338" s="12"/>
    </row>
    <row r="339" spans="1:22">
      <c r="A339" s="25">
        <v>43921</v>
      </c>
      <c r="B339" s="28">
        <f>'[2]monetary aggregates'!C427</f>
        <v>115482.09061157997</v>
      </c>
      <c r="C339" s="28">
        <f>'[2]monetary aggregates'!E427</f>
        <v>171840.64000000001</v>
      </c>
      <c r="D339" s="37">
        <f t="shared" si="26"/>
        <v>287322.73061157996</v>
      </c>
      <c r="E339" s="26">
        <f>'[2]monetary aggregates'!H427</f>
        <v>257498.554</v>
      </c>
      <c r="F339" s="26">
        <f>'[2]monetary aggregates'!I427</f>
        <v>69810.841</v>
      </c>
      <c r="G339" s="37">
        <f t="shared" si="27"/>
        <v>614632.12561157998</v>
      </c>
      <c r="H339" s="26">
        <f>'[3]Commercial banks'!AU330</f>
        <v>47391.669000000002</v>
      </c>
      <c r="I339" s="26">
        <f>'[3]Commercial banks'!AX330</f>
        <v>249780.21799999999</v>
      </c>
      <c r="J339" s="26">
        <f>'[3]Commercial banks'!BA330</f>
        <v>59383.650999999998</v>
      </c>
      <c r="K339" s="53">
        <f t="shared" si="24"/>
        <v>356555.538</v>
      </c>
      <c r="L339" s="38">
        <f t="shared" si="23"/>
        <v>334714.39961157995</v>
      </c>
      <c r="M339" s="38">
        <f t="shared" si="25"/>
        <v>971187.66361157992</v>
      </c>
      <c r="O339" s="32"/>
      <c r="P339" s="33"/>
      <c r="Q339" s="33"/>
      <c r="R339" s="33"/>
      <c r="S339" s="34"/>
      <c r="T339" s="12"/>
      <c r="U339" s="12"/>
      <c r="V339" s="12"/>
    </row>
    <row r="340" spans="1:22">
      <c r="A340" s="25">
        <v>43951</v>
      </c>
      <c r="B340" s="28">
        <f>'[2]monetary aggregates'!C428</f>
        <v>120495.20400404002</v>
      </c>
      <c r="C340" s="28">
        <f>'[2]monetary aggregates'!E428</f>
        <v>180477.45899999997</v>
      </c>
      <c r="D340" s="37">
        <f t="shared" si="26"/>
        <v>300972.66300404002</v>
      </c>
      <c r="E340" s="26">
        <f>'[2]monetary aggregates'!H428</f>
        <v>255329.924</v>
      </c>
      <c r="F340" s="26">
        <f>'[2]monetary aggregates'!I428</f>
        <v>66315.865999999995</v>
      </c>
      <c r="G340" s="37">
        <f>SUM(D340,E340,F340)</f>
        <v>622618.45300404006</v>
      </c>
      <c r="H340" s="26">
        <f>'[3]Commercial banks'!AU331</f>
        <v>44128.298000000003</v>
      </c>
      <c r="I340" s="26">
        <f>'[3]Commercial banks'!AX331</f>
        <v>251338.359</v>
      </c>
      <c r="J340" s="26">
        <f>'[3]Commercial banks'!BA331</f>
        <v>62986.118999999999</v>
      </c>
      <c r="K340" s="53">
        <f t="shared" si="24"/>
        <v>358452.77600000001</v>
      </c>
      <c r="L340" s="38">
        <f t="shared" si="23"/>
        <v>345100.96100404003</v>
      </c>
      <c r="M340" s="38">
        <f t="shared" si="25"/>
        <v>981071.22900404013</v>
      </c>
      <c r="O340" s="32"/>
      <c r="P340" s="33"/>
      <c r="Q340" s="33"/>
      <c r="R340" s="33"/>
      <c r="S340" s="34"/>
      <c r="T340" s="12"/>
      <c r="U340" s="12"/>
      <c r="V340" s="12"/>
    </row>
    <row r="341" spans="1:22">
      <c r="A341" s="25">
        <v>43982</v>
      </c>
      <c r="B341" s="28">
        <f>'[2]monetary aggregates'!C429</f>
        <v>127696.25913644</v>
      </c>
      <c r="C341" s="28">
        <f>'[2]monetary aggregates'!E429</f>
        <v>175782.40899999999</v>
      </c>
      <c r="D341" s="37">
        <f t="shared" si="26"/>
        <v>303478.66813643998</v>
      </c>
      <c r="E341" s="26">
        <f>'[2]monetary aggregates'!H429</f>
        <v>261504.345</v>
      </c>
      <c r="F341" s="26">
        <f>'[2]monetary aggregates'!I429</f>
        <v>63424.480000000003</v>
      </c>
      <c r="G341" s="37">
        <f t="shared" si="27"/>
        <v>628407.49313643994</v>
      </c>
      <c r="H341" s="26">
        <f>'[3]Commercial banks'!AU332</f>
        <v>46134.951999999997</v>
      </c>
      <c r="I341" s="26">
        <f>'[3]Commercial banks'!AX332</f>
        <v>261430.052</v>
      </c>
      <c r="J341" s="26">
        <f>'[3]Commercial banks'!BA332</f>
        <v>64521.154000000002</v>
      </c>
      <c r="K341" s="53">
        <f t="shared" si="24"/>
        <v>372086.158</v>
      </c>
      <c r="L341" s="38">
        <f t="shared" si="23"/>
        <v>349613.62013643997</v>
      </c>
      <c r="M341" s="38">
        <f t="shared" si="25"/>
        <v>1000493.65113644</v>
      </c>
      <c r="O341" s="32"/>
      <c r="P341" s="33"/>
      <c r="Q341" s="33"/>
      <c r="R341" s="33"/>
      <c r="S341" s="34"/>
      <c r="T341" s="12"/>
      <c r="U341" s="12"/>
      <c r="V341" s="12"/>
    </row>
    <row r="342" spans="1:22">
      <c r="A342" s="25">
        <v>44012</v>
      </c>
      <c r="B342" s="28">
        <f>'[2]monetary aggregates'!C430</f>
        <v>127175.02598392002</v>
      </c>
      <c r="C342" s="28">
        <f>'[2]monetary aggregates'!E430</f>
        <v>177238.96600000001</v>
      </c>
      <c r="D342" s="37">
        <f t="shared" si="26"/>
        <v>304413.99198392004</v>
      </c>
      <c r="E342" s="26">
        <f>'[2]monetary aggregates'!H430</f>
        <v>263924.424</v>
      </c>
      <c r="F342" s="26">
        <f>'[2]monetary aggregates'!I430</f>
        <v>65701.535000000003</v>
      </c>
      <c r="G342" s="37">
        <f t="shared" si="27"/>
        <v>634039.95098392002</v>
      </c>
      <c r="H342" s="26">
        <f>'[3]Commercial banks'!AU333</f>
        <v>42111.550999999999</v>
      </c>
      <c r="I342" s="26">
        <f>'[3]Commercial banks'!AX333</f>
        <v>256630.21100000001</v>
      </c>
      <c r="J342" s="26">
        <f>'[3]Commercial banks'!BA333</f>
        <v>65445.690999999999</v>
      </c>
      <c r="K342" s="53">
        <f t="shared" si="24"/>
        <v>364187.45299999998</v>
      </c>
      <c r="L342" s="38">
        <f t="shared" si="23"/>
        <v>346525.54298392002</v>
      </c>
      <c r="M342" s="38">
        <f t="shared" si="25"/>
        <v>998227.40398392</v>
      </c>
      <c r="O342" s="32"/>
      <c r="P342" s="33"/>
      <c r="Q342" s="33"/>
      <c r="R342" s="33"/>
      <c r="S342" s="34"/>
      <c r="T342" s="12"/>
      <c r="U342" s="12"/>
      <c r="V342" s="12"/>
    </row>
    <row r="343" spans="1:22">
      <c r="A343" s="25">
        <v>44043</v>
      </c>
      <c r="B343" s="28">
        <f>'[2]monetary aggregates'!C431</f>
        <v>131177.27416758001</v>
      </c>
      <c r="C343" s="28">
        <f>'[2]monetary aggregates'!E431</f>
        <v>189825.93</v>
      </c>
      <c r="D343" s="37">
        <f t="shared" si="26"/>
        <v>321003.20416758</v>
      </c>
      <c r="E343" s="26">
        <f>'[2]monetary aggregates'!H431</f>
        <v>268785.75900000002</v>
      </c>
      <c r="F343" s="26">
        <f>'[2]monetary aggregates'!I431</f>
        <v>69992.042000000001</v>
      </c>
      <c r="G343" s="37">
        <f t="shared" si="27"/>
        <v>659781.00516758009</v>
      </c>
      <c r="H343" s="26">
        <f>'[3]Commercial banks'!AU334</f>
        <v>44131.845999999998</v>
      </c>
      <c r="I343" s="26">
        <f>'[3]Commercial banks'!AX334</f>
        <v>274905.57500000001</v>
      </c>
      <c r="J343" s="26">
        <f>'[3]Commercial banks'!BA334</f>
        <v>67271.525999999998</v>
      </c>
      <c r="K343" s="53">
        <f t="shared" si="24"/>
        <v>386308.94700000004</v>
      </c>
      <c r="L343" s="38">
        <f t="shared" si="23"/>
        <v>365135.05016758002</v>
      </c>
      <c r="M343" s="38">
        <f t="shared" si="25"/>
        <v>1046089.9521675801</v>
      </c>
      <c r="O343" s="32"/>
      <c r="P343" s="33"/>
      <c r="Q343" s="33"/>
      <c r="R343" s="33"/>
      <c r="S343" s="34"/>
      <c r="T343" s="12"/>
      <c r="U343" s="12"/>
      <c r="V343" s="12"/>
    </row>
    <row r="344" spans="1:22">
      <c r="A344" s="25">
        <v>44074</v>
      </c>
      <c r="B344" s="28">
        <f>'[2]monetary aggregates'!C432</f>
        <v>134848.88550436997</v>
      </c>
      <c r="C344" s="28">
        <f>'[2]monetary aggregates'!E432</f>
        <v>195299.571</v>
      </c>
      <c r="D344" s="37">
        <f t="shared" si="26"/>
        <v>330148.45650436997</v>
      </c>
      <c r="E344" s="26">
        <f>'[2]monetary aggregates'!H432</f>
        <v>272471.77899999998</v>
      </c>
      <c r="F344" s="26">
        <f>'[2]monetary aggregates'!I432</f>
        <v>69907.385999999999</v>
      </c>
      <c r="G344" s="37">
        <f t="shared" si="27"/>
        <v>672527.62150436989</v>
      </c>
      <c r="H344" s="26">
        <f>'[3]Commercial banks'!AU335</f>
        <v>46352.086000000003</v>
      </c>
      <c r="I344" s="26">
        <f>'[3]Commercial banks'!AX335</f>
        <v>276342.10200000001</v>
      </c>
      <c r="J344" s="26">
        <f>'[3]Commercial banks'!BA335</f>
        <v>74928.857999999993</v>
      </c>
      <c r="K344" s="53">
        <f t="shared" si="24"/>
        <v>397623.04600000003</v>
      </c>
      <c r="L344" s="38">
        <f t="shared" si="23"/>
        <v>376500.54250436998</v>
      </c>
      <c r="M344" s="38">
        <f t="shared" si="25"/>
        <v>1070150.66750437</v>
      </c>
      <c r="O344" s="32"/>
      <c r="P344" s="33"/>
      <c r="Q344" s="33"/>
      <c r="R344" s="33"/>
      <c r="S344" s="34"/>
      <c r="T344" s="12"/>
      <c r="U344" s="12"/>
      <c r="V344" s="12"/>
    </row>
    <row r="345" spans="1:22">
      <c r="A345" s="25">
        <v>44104</v>
      </c>
      <c r="B345" s="28">
        <f>'[2]monetary aggregates'!C433</f>
        <v>132603.65985925001</v>
      </c>
      <c r="C345" s="28">
        <f>'[2]monetary aggregates'!E433</f>
        <v>188999.43300000002</v>
      </c>
      <c r="D345" s="37">
        <f t="shared" si="26"/>
        <v>321603.09285925003</v>
      </c>
      <c r="E345" s="26">
        <f>'[2]monetary aggregates'!H433</f>
        <v>275287.408</v>
      </c>
      <c r="F345" s="26">
        <f>'[2]monetary aggregates'!I433</f>
        <v>73442.962</v>
      </c>
      <c r="G345" s="37">
        <f t="shared" si="27"/>
        <v>670333.46285925014</v>
      </c>
      <c r="H345" s="26">
        <f>'[3]Commercial banks'!AU336</f>
        <v>45230.896000000001</v>
      </c>
      <c r="I345" s="26">
        <f>'[3]Commercial banks'!AX336</f>
        <v>267034.37800000003</v>
      </c>
      <c r="J345" s="26">
        <f>'[3]Commercial banks'!BA336</f>
        <v>72971.092000000004</v>
      </c>
      <c r="K345" s="53">
        <f t="shared" si="24"/>
        <v>385236.36600000004</v>
      </c>
      <c r="L345" s="38">
        <f t="shared" si="23"/>
        <v>366833.98885925004</v>
      </c>
      <c r="M345" s="38">
        <f t="shared" si="25"/>
        <v>1055569.8288592501</v>
      </c>
      <c r="O345" s="32"/>
      <c r="P345" s="33"/>
      <c r="Q345" s="33"/>
      <c r="R345" s="33"/>
      <c r="S345" s="34"/>
      <c r="T345" s="12"/>
      <c r="U345" s="12"/>
      <c r="V345" s="12"/>
    </row>
    <row r="346" spans="1:22">
      <c r="A346" s="25">
        <v>44135</v>
      </c>
      <c r="B346" s="28">
        <f>'[2]monetary aggregates'!C434</f>
        <v>135049.48772273998</v>
      </c>
      <c r="C346" s="28">
        <f>'[2]monetary aggregates'!E434</f>
        <v>191268.91999999998</v>
      </c>
      <c r="D346" s="37">
        <f t="shared" si="26"/>
        <v>326318.40772273997</v>
      </c>
      <c r="E346" s="26">
        <f>'[2]monetary aggregates'!H434</f>
        <v>281488.56300000002</v>
      </c>
      <c r="F346" s="26">
        <f>'[2]monetary aggregates'!I434</f>
        <v>68330.429000000004</v>
      </c>
      <c r="G346" s="37">
        <f t="shared" si="27"/>
        <v>676137.39972274005</v>
      </c>
      <c r="H346" s="26">
        <f>'[3]Commercial banks'!AU337</f>
        <v>43046.538999999997</v>
      </c>
      <c r="I346" s="26">
        <f>'[3]Commercial banks'!AX337</f>
        <v>279313.14600000001</v>
      </c>
      <c r="J346" s="26">
        <f>'[3]Commercial banks'!BA337</f>
        <v>70998.555999999997</v>
      </c>
      <c r="K346" s="53">
        <f t="shared" si="24"/>
        <v>393358.24099999998</v>
      </c>
      <c r="L346" s="38">
        <f t="shared" si="23"/>
        <v>369364.94672273996</v>
      </c>
      <c r="M346" s="38">
        <f t="shared" si="25"/>
        <v>1069495.64072274</v>
      </c>
      <c r="O346" s="32"/>
      <c r="P346" s="33"/>
      <c r="Q346" s="33"/>
      <c r="R346" s="33"/>
      <c r="S346" s="34"/>
      <c r="T346" s="12"/>
      <c r="U346" s="12"/>
      <c r="V346" s="12"/>
    </row>
    <row r="347" spans="1:22">
      <c r="A347" s="25">
        <v>44165</v>
      </c>
      <c r="B347" s="28">
        <f>'[2]monetary aggregates'!C435</f>
        <v>138583.33275907001</v>
      </c>
      <c r="C347" s="28">
        <f>'[2]monetary aggregates'!E435</f>
        <v>194349.41899999999</v>
      </c>
      <c r="D347" s="37">
        <f t="shared" si="26"/>
        <v>332932.75175906997</v>
      </c>
      <c r="E347" s="26">
        <f>'[2]monetary aggregates'!H435</f>
        <v>282949.98</v>
      </c>
      <c r="F347" s="26">
        <f>'[2]monetary aggregates'!I435</f>
        <v>71174.442999999999</v>
      </c>
      <c r="G347" s="37">
        <f t="shared" si="27"/>
        <v>687057.17475906992</v>
      </c>
      <c r="H347" s="26">
        <f>'[3]Commercial banks'!AU338</f>
        <v>47170.775999999998</v>
      </c>
      <c r="I347" s="26">
        <f>'[3]Commercial banks'!AX338</f>
        <v>277410.527</v>
      </c>
      <c r="J347" s="26">
        <f>'[3]Commercial banks'!BA338</f>
        <v>77257.535999999993</v>
      </c>
      <c r="K347" s="53">
        <f t="shared" si="24"/>
        <v>401838.83900000004</v>
      </c>
      <c r="L347" s="38">
        <f t="shared" si="23"/>
        <v>380103.52775906998</v>
      </c>
      <c r="M347" s="38">
        <f t="shared" si="25"/>
        <v>1088896.0137590701</v>
      </c>
      <c r="O347" s="32"/>
      <c r="P347" s="33"/>
      <c r="Q347" s="33"/>
      <c r="R347" s="33"/>
      <c r="S347" s="34"/>
      <c r="T347" s="12"/>
      <c r="U347" s="12"/>
      <c r="V347" s="12"/>
    </row>
    <row r="348" spans="1:22">
      <c r="A348" s="25">
        <v>44196</v>
      </c>
      <c r="B348" s="28">
        <f>'[2]monetary aggregates'!C436</f>
        <v>147276.93770995003</v>
      </c>
      <c r="C348" s="28">
        <f>'[2]monetary aggregates'!E436</f>
        <v>194693.71100000001</v>
      </c>
      <c r="D348" s="37">
        <f t="shared" si="26"/>
        <v>341970.64870995004</v>
      </c>
      <c r="E348" s="26">
        <f>'[2]monetary aggregates'!H436</f>
        <v>287069.39899999998</v>
      </c>
      <c r="F348" s="26">
        <f>'[2]monetary aggregates'!I436</f>
        <v>70591.756999999998</v>
      </c>
      <c r="G348" s="37">
        <f t="shared" si="27"/>
        <v>699631.80470995</v>
      </c>
      <c r="H348" s="26">
        <f>'[3]Commercial banks'!AU339</f>
        <v>40108.088000000003</v>
      </c>
      <c r="I348" s="26">
        <f>'[3]Commercial banks'!AX339</f>
        <v>274356.50900000002</v>
      </c>
      <c r="J348" s="26">
        <f>'[3]Commercial banks'!BA339</f>
        <v>78355.517000000007</v>
      </c>
      <c r="K348" s="53">
        <f t="shared" si="24"/>
        <v>392820.114</v>
      </c>
      <c r="L348" s="38">
        <f t="shared" si="23"/>
        <v>382078.73670995003</v>
      </c>
      <c r="M348" s="38">
        <f t="shared" si="25"/>
        <v>1092451.9187099501</v>
      </c>
      <c r="O348" s="32"/>
      <c r="P348" s="33"/>
      <c r="Q348" s="33"/>
      <c r="R348" s="33"/>
      <c r="S348" s="34"/>
      <c r="T348" s="12"/>
      <c r="U348" s="12"/>
      <c r="V348" s="12"/>
    </row>
    <row r="349" spans="1:22">
      <c r="A349" s="25">
        <v>44227</v>
      </c>
      <c r="B349" s="28">
        <f>'[2]monetary aggregates'!C437</f>
        <v>141154.21022498002</v>
      </c>
      <c r="C349" s="28">
        <f>'[2]monetary aggregates'!E437</f>
        <v>201769.639</v>
      </c>
      <c r="D349" s="37">
        <f t="shared" si="26"/>
        <v>342923.84922497999</v>
      </c>
      <c r="E349" s="26">
        <f>'[2]monetary aggregates'!H437</f>
        <v>288056.10200000001</v>
      </c>
      <c r="F349" s="26">
        <f>'[2]monetary aggregates'!I437</f>
        <v>72506.385999999999</v>
      </c>
      <c r="G349" s="37">
        <f t="shared" si="27"/>
        <v>703486.33722497988</v>
      </c>
      <c r="H349" s="26">
        <f>'[3]Commercial banks'!AU340</f>
        <v>41654.89</v>
      </c>
      <c r="I349" s="26">
        <f>'[3]Commercial banks'!AX340</f>
        <v>289955.98700000002</v>
      </c>
      <c r="J349" s="26">
        <f>'[3]Commercial banks'!BA340</f>
        <v>70402.816000000006</v>
      </c>
      <c r="K349" s="53">
        <f t="shared" si="24"/>
        <v>402013.69300000003</v>
      </c>
      <c r="L349" s="38">
        <f t="shared" si="23"/>
        <v>384578.73922498</v>
      </c>
      <c r="M349" s="38">
        <f t="shared" si="25"/>
        <v>1105500.0302249799</v>
      </c>
      <c r="O349" s="32"/>
      <c r="P349" s="33"/>
      <c r="Q349" s="33"/>
      <c r="R349" s="33"/>
      <c r="S349" s="34"/>
      <c r="T349" s="12"/>
      <c r="U349" s="12"/>
      <c r="V349" s="12"/>
    </row>
    <row r="350" spans="1:22">
      <c r="A350" s="25">
        <v>44255</v>
      </c>
      <c r="B350" s="28">
        <f>'[2]monetary aggregates'!C438</f>
        <v>141973.27906262001</v>
      </c>
      <c r="C350" s="28">
        <f>'[2]monetary aggregates'!E438</f>
        <v>203554.622</v>
      </c>
      <c r="D350" s="37">
        <f t="shared" si="26"/>
        <v>345527.90106261999</v>
      </c>
      <c r="E350" s="26">
        <f>'[2]monetary aggregates'!H438</f>
        <v>296659.59999999998</v>
      </c>
      <c r="F350" s="26">
        <f>'[2]monetary aggregates'!I438</f>
        <v>73135.224000000002</v>
      </c>
      <c r="G350" s="37">
        <f t="shared" si="27"/>
        <v>715322.72506262001</v>
      </c>
      <c r="H350" s="26">
        <f>'[3]Commercial banks'!AU341</f>
        <v>43032.012999999999</v>
      </c>
      <c r="I350" s="26">
        <f>'[3]Commercial banks'!AX341</f>
        <v>291113.71299999999</v>
      </c>
      <c r="J350" s="26">
        <f>'[3]Commercial banks'!BA341</f>
        <v>75332.119000000006</v>
      </c>
      <c r="K350" s="53">
        <f t="shared" si="24"/>
        <v>409477.84499999997</v>
      </c>
      <c r="L350" s="38">
        <f t="shared" si="23"/>
        <v>388559.91406261997</v>
      </c>
      <c r="M350" s="38">
        <f t="shared" si="25"/>
        <v>1124800.5700626201</v>
      </c>
      <c r="O350" s="32"/>
      <c r="P350" s="33"/>
      <c r="Q350" s="33"/>
      <c r="R350" s="33"/>
      <c r="S350" s="34"/>
      <c r="T350" s="12"/>
      <c r="U350" s="12"/>
      <c r="V350" s="12"/>
    </row>
    <row r="351" spans="1:22">
      <c r="A351" s="25">
        <v>44286</v>
      </c>
      <c r="B351" s="28">
        <f>'[2]monetary aggregates'!C439</f>
        <v>144102.99315510999</v>
      </c>
      <c r="C351" s="28">
        <f>'[2]monetary aggregates'!E439</f>
        <v>204417.04300000001</v>
      </c>
      <c r="D351" s="37">
        <f t="shared" si="26"/>
        <v>348520.03615510999</v>
      </c>
      <c r="E351" s="26">
        <f>'[2]monetary aggregates'!H439</f>
        <v>294983.51</v>
      </c>
      <c r="F351" s="26">
        <f>'[2]monetary aggregates'!I439</f>
        <v>73725.357999999993</v>
      </c>
      <c r="G351" s="37">
        <f t="shared" si="27"/>
        <v>717228.90415511001</v>
      </c>
      <c r="H351" s="26">
        <f>'[3]Commercial banks'!AU342</f>
        <v>41690.936000000002</v>
      </c>
      <c r="I351" s="26">
        <f>'[3]Commercial banks'!AX342</f>
        <v>285100.58</v>
      </c>
      <c r="J351" s="26">
        <f>'[3]Commercial banks'!BA342</f>
        <v>74853.752999999997</v>
      </c>
      <c r="K351" s="53">
        <f t="shared" si="24"/>
        <v>401645.26899999997</v>
      </c>
      <c r="L351" s="38">
        <f t="shared" si="23"/>
        <v>390210.97215510998</v>
      </c>
      <c r="M351" s="38">
        <f t="shared" si="25"/>
        <v>1118874.1731551099</v>
      </c>
      <c r="O351" s="32"/>
      <c r="P351" s="33"/>
      <c r="Q351" s="33"/>
      <c r="R351" s="33"/>
      <c r="S351" s="34"/>
      <c r="T351" s="12"/>
      <c r="U351" s="12"/>
      <c r="V351" s="12"/>
    </row>
    <row r="352" spans="1:22">
      <c r="A352" s="25">
        <v>44316</v>
      </c>
      <c r="B352" s="28">
        <f>'[2]monetary aggregates'!C440</f>
        <v>148777.51980253001</v>
      </c>
      <c r="C352" s="28">
        <f>'[2]monetary aggregates'!E440</f>
        <v>205177.34499999997</v>
      </c>
      <c r="D352" s="37">
        <f t="shared" si="26"/>
        <v>353954.86480252998</v>
      </c>
      <c r="E352" s="26">
        <f>'[2]monetary aggregates'!H440</f>
        <v>305675.64299999998</v>
      </c>
      <c r="F352" s="26">
        <f>'[2]monetary aggregates'!I440</f>
        <v>74818.637000000002</v>
      </c>
      <c r="G352" s="37">
        <f t="shared" si="27"/>
        <v>734449.14480252995</v>
      </c>
      <c r="H352" s="26">
        <f>'[3]Commercial banks'!AU343</f>
        <v>46180.754999999997</v>
      </c>
      <c r="I352" s="26">
        <f>'[3]Commercial banks'!AX343</f>
        <v>300645.57900000003</v>
      </c>
      <c r="J352" s="26">
        <f>'[3]Commercial banks'!BA343</f>
        <v>78040.808999999994</v>
      </c>
      <c r="K352" s="53">
        <f t="shared" si="24"/>
        <v>424867.14300000004</v>
      </c>
      <c r="L352" s="38">
        <f t="shared" si="23"/>
        <v>400135.61980252998</v>
      </c>
      <c r="M352" s="38">
        <f t="shared" si="25"/>
        <v>1159316.28780253</v>
      </c>
      <c r="O352" s="32"/>
      <c r="P352" s="33"/>
      <c r="Q352" s="33"/>
      <c r="R352" s="33"/>
      <c r="S352" s="34"/>
      <c r="T352" s="12"/>
      <c r="U352" s="12"/>
      <c r="V352" s="12"/>
    </row>
    <row r="353" spans="1:22">
      <c r="A353" s="25">
        <v>44347</v>
      </c>
      <c r="B353" s="28">
        <f>'[2]monetary aggregates'!C441</f>
        <v>151907.87279218002</v>
      </c>
      <c r="C353" s="28">
        <f>'[2]monetary aggregates'!E441</f>
        <v>209058.03</v>
      </c>
      <c r="D353" s="37">
        <f t="shared" si="26"/>
        <v>360965.90279218002</v>
      </c>
      <c r="E353" s="26">
        <f>'[2]monetary aggregates'!H441</f>
        <v>306726.11099999998</v>
      </c>
      <c r="F353" s="26">
        <f>'[2]monetary aggregates'!I441</f>
        <v>73308.441999999995</v>
      </c>
      <c r="G353" s="37">
        <f t="shared" si="27"/>
        <v>741000.45579218003</v>
      </c>
      <c r="H353" s="26">
        <f>'[3]Commercial banks'!AU344</f>
        <v>48386.851999999999</v>
      </c>
      <c r="I353" s="26">
        <f>'[3]Commercial banks'!AX344</f>
        <v>292410.18599999999</v>
      </c>
      <c r="J353" s="26">
        <f>'[3]Commercial banks'!BA344</f>
        <v>78708.620999999999</v>
      </c>
      <c r="K353" s="53">
        <f t="shared" si="24"/>
        <v>419505.65899999999</v>
      </c>
      <c r="L353" s="38">
        <f t="shared" si="23"/>
        <v>409352.75479218003</v>
      </c>
      <c r="M353" s="38">
        <f t="shared" si="25"/>
        <v>1160506.11479218</v>
      </c>
      <c r="O353" s="32"/>
      <c r="P353" s="33"/>
      <c r="Q353" s="33"/>
      <c r="R353" s="33"/>
      <c r="S353" s="34"/>
      <c r="T353" s="12"/>
      <c r="U353" s="12"/>
      <c r="V353" s="12"/>
    </row>
    <row r="354" spans="1:22">
      <c r="A354" s="25">
        <v>44377</v>
      </c>
      <c r="B354" s="28">
        <f>'[2]monetary aggregates'!C442</f>
        <v>149330.59463258999</v>
      </c>
      <c r="C354" s="28">
        <f>'[2]monetary aggregates'!E442</f>
        <v>204683.845</v>
      </c>
      <c r="D354" s="37">
        <f t="shared" si="26"/>
        <v>354014.43963258999</v>
      </c>
      <c r="E354" s="26">
        <f>'[2]monetary aggregates'!H442</f>
        <v>308652.946</v>
      </c>
      <c r="F354" s="26">
        <f>'[2]monetary aggregates'!I442</f>
        <v>73315.429999999993</v>
      </c>
      <c r="G354" s="37">
        <f t="shared" si="27"/>
        <v>735982.81563258986</v>
      </c>
      <c r="H354" s="26">
        <f>'[3]Commercial banks'!AU345</f>
        <v>52127.998</v>
      </c>
      <c r="I354" s="26">
        <f>'[3]Commercial banks'!AX345</f>
        <v>296186.75599999999</v>
      </c>
      <c r="J354" s="26">
        <f>'[3]Commercial banks'!BA345</f>
        <v>78738.607000000004</v>
      </c>
      <c r="K354" s="53">
        <f t="shared" si="24"/>
        <v>427053.36100000003</v>
      </c>
      <c r="L354" s="38">
        <f t="shared" si="23"/>
        <v>406142.43763259001</v>
      </c>
      <c r="M354" s="38">
        <f t="shared" si="25"/>
        <v>1163036.1766325899</v>
      </c>
      <c r="O354" s="32"/>
      <c r="P354" s="33"/>
      <c r="Q354" s="33"/>
      <c r="R354" s="33"/>
      <c r="S354" s="34"/>
      <c r="T354" s="12"/>
      <c r="U354" s="12"/>
      <c r="V354" s="12"/>
    </row>
    <row r="355" spans="1:22">
      <c r="A355" s="25">
        <v>44408</v>
      </c>
      <c r="B355" s="28">
        <f>'[2]monetary aggregates'!C443</f>
        <v>155220.22050606</v>
      </c>
      <c r="C355" s="28">
        <f>'[2]monetary aggregates'!E443</f>
        <v>215704.266</v>
      </c>
      <c r="D355" s="37">
        <f t="shared" si="26"/>
        <v>370924.48650606</v>
      </c>
      <c r="E355" s="26">
        <f>'[2]monetary aggregates'!H443</f>
        <v>317383.87300000002</v>
      </c>
      <c r="F355" s="26">
        <f>'[2]monetary aggregates'!I443</f>
        <v>73360.918000000005</v>
      </c>
      <c r="G355" s="37">
        <f t="shared" si="27"/>
        <v>761669.27750605997</v>
      </c>
      <c r="H355" s="26">
        <f>'[3]Commercial banks'!AU346</f>
        <v>53723.536999999997</v>
      </c>
      <c r="I355" s="26">
        <f>'[3]Commercial banks'!AX346</f>
        <v>304217.19099999999</v>
      </c>
      <c r="J355" s="26">
        <f>'[3]Commercial banks'!BA346</f>
        <v>81819.28</v>
      </c>
      <c r="K355" s="53">
        <f t="shared" si="24"/>
        <v>439760.00800000003</v>
      </c>
      <c r="L355" s="38">
        <f t="shared" si="23"/>
        <v>424648.02350606001</v>
      </c>
      <c r="M355" s="38">
        <f t="shared" si="25"/>
        <v>1201429.2855060599</v>
      </c>
      <c r="O355" s="32"/>
      <c r="P355" s="33"/>
      <c r="Q355" s="33"/>
      <c r="R355" s="33"/>
      <c r="S355" s="34"/>
      <c r="T355" s="12"/>
      <c r="U355" s="12"/>
      <c r="V355" s="12"/>
    </row>
    <row r="356" spans="1:22">
      <c r="A356" s="25">
        <v>44439</v>
      </c>
      <c r="B356" s="28">
        <f>'[2]monetary aggregates'!C444</f>
        <v>159190.30946172</v>
      </c>
      <c r="C356" s="28">
        <f>'[2]monetary aggregates'!E444</f>
        <v>210165.992</v>
      </c>
      <c r="D356" s="37">
        <f t="shared" si="26"/>
        <v>369356.30146172002</v>
      </c>
      <c r="E356" s="26">
        <f>'[2]monetary aggregates'!H444</f>
        <v>320008.02799999999</v>
      </c>
      <c r="F356" s="26">
        <f>'[2]monetary aggregates'!I444</f>
        <v>71436.725999999995</v>
      </c>
      <c r="G356" s="37">
        <f t="shared" si="27"/>
        <v>760801.0554617201</v>
      </c>
      <c r="H356" s="26">
        <f>'[3]Commercial banks'!AU347</f>
        <v>52021.178999999996</v>
      </c>
      <c r="I356" s="26">
        <f>'[3]Commercial banks'!AX347</f>
        <v>312479.42499999999</v>
      </c>
      <c r="J356" s="26">
        <f>'[3]Commercial banks'!BA347</f>
        <v>79519.692999999999</v>
      </c>
      <c r="K356" s="53">
        <f t="shared" si="24"/>
        <v>444020.29700000002</v>
      </c>
      <c r="L356" s="38">
        <f t="shared" si="23"/>
        <v>421377.48046172003</v>
      </c>
      <c r="M356" s="38">
        <f t="shared" si="25"/>
        <v>1204821.3524617201</v>
      </c>
      <c r="O356" s="32"/>
      <c r="P356" s="33"/>
      <c r="Q356" s="33"/>
      <c r="R356" s="33"/>
      <c r="S356" s="34"/>
      <c r="T356" s="12"/>
      <c r="U356" s="12"/>
      <c r="V356" s="12"/>
    </row>
    <row r="357" spans="1:22">
      <c r="A357" s="25">
        <v>44469</v>
      </c>
      <c r="B357" s="28">
        <f>'[2]monetary aggregates'!C445</f>
        <v>157975.18022074</v>
      </c>
      <c r="C357" s="28">
        <f>'[2]monetary aggregates'!E445</f>
        <v>206790.321</v>
      </c>
      <c r="D357" s="37">
        <f t="shared" si="26"/>
        <v>364765.50122074003</v>
      </c>
      <c r="E357" s="26">
        <f>'[2]monetary aggregates'!H445</f>
        <v>318184.71000000002</v>
      </c>
      <c r="F357" s="26">
        <f>'[2]monetary aggregates'!I445</f>
        <v>71028.701000000001</v>
      </c>
      <c r="G357" s="37">
        <f t="shared" si="27"/>
        <v>753978.91222074011</v>
      </c>
      <c r="H357" s="26">
        <f>'[3]Commercial banks'!AU348</f>
        <v>48620.743000000002</v>
      </c>
      <c r="I357" s="26">
        <f>'[3]Commercial banks'!AX348</f>
        <v>304026.29300000001</v>
      </c>
      <c r="J357" s="26">
        <f>'[3]Commercial banks'!BA348</f>
        <v>76181.307000000001</v>
      </c>
      <c r="K357" s="53">
        <f t="shared" si="24"/>
        <v>428828.34299999999</v>
      </c>
      <c r="L357" s="38">
        <f t="shared" si="23"/>
        <v>413386.24422074005</v>
      </c>
      <c r="M357" s="38">
        <f t="shared" si="25"/>
        <v>1182807.2552207401</v>
      </c>
      <c r="O357" s="32"/>
      <c r="P357" s="33"/>
      <c r="Q357" s="33"/>
      <c r="R357" s="33"/>
      <c r="S357" s="34"/>
      <c r="T357" s="12"/>
      <c r="U357" s="12"/>
      <c r="V357" s="12"/>
    </row>
    <row r="358" spans="1:22">
      <c r="A358" s="25">
        <v>44500</v>
      </c>
      <c r="B358" s="28">
        <f>'[2]monetary aggregates'!C446</f>
        <v>162297.25682269002</v>
      </c>
      <c r="C358" s="28">
        <f>'[2]monetary aggregates'!E446</f>
        <v>223700.647</v>
      </c>
      <c r="D358" s="37">
        <f t="shared" si="26"/>
        <v>385997.90382269002</v>
      </c>
      <c r="E358" s="26">
        <f>'[2]monetary aggregates'!H446</f>
        <v>323845.67</v>
      </c>
      <c r="F358" s="26">
        <f>'[2]monetary aggregates'!I446</f>
        <v>73762.339000000007</v>
      </c>
      <c r="G358" s="37">
        <f t="shared" si="27"/>
        <v>783605.91282268998</v>
      </c>
      <c r="H358" s="26">
        <f>'[3]Commercial banks'!AU349</f>
        <v>49840.783000000003</v>
      </c>
      <c r="I358" s="26">
        <f>'[3]Commercial banks'!AX349</f>
        <v>326803.614</v>
      </c>
      <c r="J358" s="26">
        <f>'[3]Commercial banks'!BA349</f>
        <v>77276.228000000003</v>
      </c>
      <c r="K358" s="53">
        <f t="shared" si="24"/>
        <v>453920.625</v>
      </c>
      <c r="L358" s="38">
        <f t="shared" si="23"/>
        <v>435838.68682269001</v>
      </c>
      <c r="M358" s="38">
        <f t="shared" si="25"/>
        <v>1237526.5378226899</v>
      </c>
      <c r="O358" s="32"/>
      <c r="P358" s="33"/>
      <c r="Q358" s="33"/>
      <c r="R358" s="33"/>
      <c r="S358" s="34"/>
      <c r="T358" s="12"/>
      <c r="U358" s="12"/>
      <c r="V358" s="12"/>
    </row>
    <row r="359" spans="1:22">
      <c r="A359" s="25">
        <v>44530</v>
      </c>
      <c r="B359" s="28">
        <f>'[2]monetary aggregates'!C447</f>
        <v>165548.75055591002</v>
      </c>
      <c r="C359" s="28">
        <f>'[2]monetary aggregates'!E447</f>
        <v>220354.995</v>
      </c>
      <c r="D359" s="37">
        <f t="shared" si="26"/>
        <v>385903.74555591005</v>
      </c>
      <c r="E359" s="26">
        <f>'[2]monetary aggregates'!H447</f>
        <v>328177.84999999998</v>
      </c>
      <c r="F359" s="26">
        <f>'[2]monetary aggregates'!I447</f>
        <v>75612.081999999995</v>
      </c>
      <c r="G359" s="37">
        <f t="shared" si="27"/>
        <v>789693.67755591008</v>
      </c>
      <c r="H359" s="26">
        <f>'[3]Commercial banks'!AU350</f>
        <v>53588.332999999999</v>
      </c>
      <c r="I359" s="26">
        <f>'[3]Commercial banks'!AX350</f>
        <v>323333.12400000001</v>
      </c>
      <c r="J359" s="26">
        <f>'[3]Commercial banks'!BA350</f>
        <v>80522.832999999999</v>
      </c>
      <c r="K359" s="53">
        <f t="shared" si="24"/>
        <v>457444.29</v>
      </c>
      <c r="L359" s="38">
        <f t="shared" si="23"/>
        <v>439492.07855591003</v>
      </c>
      <c r="M359" s="38">
        <f t="shared" si="25"/>
        <v>1247137.9675559101</v>
      </c>
      <c r="O359" s="32"/>
      <c r="P359" s="33"/>
      <c r="Q359" s="33"/>
      <c r="R359" s="33"/>
      <c r="S359" s="34"/>
      <c r="T359" s="12"/>
      <c r="U359" s="12"/>
      <c r="V359" s="12"/>
    </row>
    <row r="360" spans="1:22">
      <c r="A360" s="25">
        <v>44561</v>
      </c>
      <c r="B360" s="28">
        <f>'[2]monetary aggregates'!C448</f>
        <v>181584.32824873002</v>
      </c>
      <c r="C360" s="28">
        <f>'[2]monetary aggregates'!E448</f>
        <v>225124.59</v>
      </c>
      <c r="D360" s="37">
        <f t="shared" si="26"/>
        <v>406708.91824873001</v>
      </c>
      <c r="E360" s="26">
        <f>'[2]monetary aggregates'!H448</f>
        <v>336336.00900000002</v>
      </c>
      <c r="F360" s="26">
        <f>'[2]monetary aggregates'!I448</f>
        <v>75918.607999999993</v>
      </c>
      <c r="G360" s="37">
        <f t="shared" si="27"/>
        <v>818963.5352487301</v>
      </c>
      <c r="H360" s="26">
        <f>'[3]Commercial banks'!AU351</f>
        <v>51930.144</v>
      </c>
      <c r="I360" s="26">
        <f>'[3]Commercial banks'!AX351</f>
        <v>330344.67499999999</v>
      </c>
      <c r="J360" s="26">
        <f>'[3]Commercial banks'!BA351</f>
        <v>74914.740000000005</v>
      </c>
      <c r="K360" s="53">
        <f t="shared" si="24"/>
        <v>457189.55900000001</v>
      </c>
      <c r="L360" s="38">
        <f t="shared" si="23"/>
        <v>458639.06224872998</v>
      </c>
      <c r="M360" s="38">
        <f t="shared" si="25"/>
        <v>1276153.0942487302</v>
      </c>
      <c r="O360" s="32"/>
      <c r="P360" s="33"/>
      <c r="Q360" s="33"/>
      <c r="R360" s="33"/>
      <c r="S360" s="34"/>
      <c r="T360" s="12"/>
      <c r="U360" s="12"/>
      <c r="V360" s="12"/>
    </row>
    <row r="361" spans="1:22">
      <c r="A361" s="25">
        <v>44592</v>
      </c>
      <c r="B361" s="28">
        <f>'[2]monetary aggregates'!C449</f>
        <v>169950.64305892002</v>
      </c>
      <c r="C361" s="28">
        <f>'[2]monetary aggregates'!E449</f>
        <v>198601.443</v>
      </c>
      <c r="D361" s="37">
        <f t="shared" si="26"/>
        <v>368552.08605892002</v>
      </c>
      <c r="E361" s="26">
        <f>'[2]monetary aggregates'!H449</f>
        <v>337025.15500000003</v>
      </c>
      <c r="F361" s="26">
        <f>'[2]monetary aggregates'!I449</f>
        <v>74413.032000000007</v>
      </c>
      <c r="G361" s="37">
        <f t="shared" si="27"/>
        <v>779990.27305892005</v>
      </c>
      <c r="H361" s="26">
        <f>'[3]Commercial banks'!AU352</f>
        <v>54107.235999999997</v>
      </c>
      <c r="I361" s="26">
        <f>'[3]Commercial banks'!AX352</f>
        <v>335341.408</v>
      </c>
      <c r="J361" s="26">
        <f>'[3]Commercial banks'!BA352</f>
        <v>88305.945000000007</v>
      </c>
      <c r="K361" s="53">
        <f t="shared" si="24"/>
        <v>477754.58899999998</v>
      </c>
      <c r="L361" s="38">
        <f t="shared" si="23"/>
        <v>422659.32205891999</v>
      </c>
      <c r="M361" s="38">
        <f t="shared" si="25"/>
        <v>1257744.8620589201</v>
      </c>
      <c r="O361" s="32"/>
      <c r="P361" s="33"/>
      <c r="Q361" s="33"/>
      <c r="R361" s="33"/>
      <c r="S361" s="34"/>
      <c r="T361" s="12"/>
      <c r="U361" s="12"/>
      <c r="V361" s="12"/>
    </row>
    <row r="362" spans="1:22">
      <c r="A362" s="25">
        <v>44620</v>
      </c>
      <c r="B362" s="28">
        <f>'[2]monetary aggregates'!C450</f>
        <v>167025.23743042999</v>
      </c>
      <c r="C362" s="28">
        <f>'[2]monetary aggregates'!E450</f>
        <v>228442.05099999998</v>
      </c>
      <c r="D362" s="37">
        <f t="shared" si="26"/>
        <v>395467.28843043</v>
      </c>
      <c r="E362" s="26">
        <f>'[2]monetary aggregates'!H450</f>
        <v>337189.55599999998</v>
      </c>
      <c r="F362" s="26">
        <f>'[2]monetary aggregates'!I450</f>
        <v>73714.826000000001</v>
      </c>
      <c r="G362" s="37">
        <f t="shared" si="27"/>
        <v>806371.67043042998</v>
      </c>
      <c r="H362" s="26">
        <f>'[3]Commercial banks'!AU353</f>
        <v>58187.285000000003</v>
      </c>
      <c r="I362" s="26">
        <f>'[3]Commercial banks'!AX353</f>
        <v>337089.41100000002</v>
      </c>
      <c r="J362" s="26">
        <f>'[3]Commercial banks'!BA353</f>
        <v>88061.724000000002</v>
      </c>
      <c r="K362" s="53">
        <f t="shared" si="24"/>
        <v>483338.42</v>
      </c>
      <c r="L362" s="38">
        <f t="shared" si="23"/>
        <v>453654.57343043003</v>
      </c>
      <c r="M362" s="38">
        <f t="shared" si="25"/>
        <v>1289710.0904304299</v>
      </c>
      <c r="O362" s="32"/>
      <c r="P362" s="33"/>
      <c r="Q362" s="33"/>
      <c r="R362" s="33"/>
      <c r="S362" s="34"/>
      <c r="T362" s="12"/>
      <c r="U362" s="12"/>
      <c r="V362" s="12"/>
    </row>
    <row r="363" spans="1:22">
      <c r="A363" s="25">
        <v>44651</v>
      </c>
      <c r="B363" s="28">
        <f>'[2]monetary aggregates'!C451</f>
        <v>168470.01754936</v>
      </c>
      <c r="C363" s="28">
        <f>'[2]monetary aggregates'!E451</f>
        <v>221701.147</v>
      </c>
      <c r="D363" s="37">
        <f t="shared" si="26"/>
        <v>390171.16454935999</v>
      </c>
      <c r="E363" s="26">
        <f>'[2]monetary aggregates'!H451</f>
        <v>337597.277</v>
      </c>
      <c r="F363" s="26">
        <f>'[2]monetary aggregates'!I451</f>
        <v>68328.486000000004</v>
      </c>
      <c r="G363" s="37">
        <f t="shared" si="27"/>
        <v>796096.92754936009</v>
      </c>
      <c r="H363" s="26">
        <f>'[3]Commercial banks'!AU354</f>
        <v>58098.108</v>
      </c>
      <c r="I363" s="26">
        <f>'[3]Commercial banks'!AX354</f>
        <v>346562.85499999998</v>
      </c>
      <c r="J363" s="26">
        <f>'[3]Commercial banks'!BA354</f>
        <v>87485.577000000005</v>
      </c>
      <c r="K363" s="53">
        <f t="shared" si="24"/>
        <v>492146.54</v>
      </c>
      <c r="L363" s="38">
        <f t="shared" si="23"/>
        <v>448269.27254936</v>
      </c>
      <c r="M363" s="38">
        <f t="shared" si="25"/>
        <v>1288243.4675493601</v>
      </c>
      <c r="O363" s="32"/>
      <c r="P363" s="33"/>
      <c r="Q363" s="33"/>
      <c r="R363" s="33"/>
      <c r="S363" s="34"/>
      <c r="T363" s="12"/>
      <c r="U363" s="12"/>
      <c r="V363" s="12"/>
    </row>
    <row r="364" spans="1:22">
      <c r="A364" s="25">
        <v>44681</v>
      </c>
      <c r="B364" s="28">
        <f>'[2]monetary aggregates'!C452</f>
        <v>170532.77862645002</v>
      </c>
      <c r="C364" s="28">
        <f>'[2]monetary aggregates'!E452</f>
        <v>225171.78200000001</v>
      </c>
      <c r="D364" s="37">
        <f t="shared" ref="D364" si="28">SUM(B364:C364)</f>
        <v>395704.56062644999</v>
      </c>
      <c r="E364" s="26">
        <f>'[2]monetary aggregates'!H452</f>
        <v>342733.78</v>
      </c>
      <c r="F364" s="26">
        <f>'[2]monetary aggregates'!I452</f>
        <v>71411.637000000002</v>
      </c>
      <c r="G364" s="37">
        <f t="shared" ref="G364" si="29">SUM(D364,E364,F364)</f>
        <v>809849.97762645001</v>
      </c>
      <c r="H364" s="26">
        <f>'[3]Commercial banks'!AU355</f>
        <v>60896.6</v>
      </c>
      <c r="I364" s="26">
        <f>'[3]Commercial banks'!AX355</f>
        <v>354660.89199999999</v>
      </c>
      <c r="J364" s="26">
        <f>'[3]Commercial banks'!BA355</f>
        <v>86852.926000000007</v>
      </c>
      <c r="K364" s="53">
        <f t="shared" ref="K364" si="30">SUM(H364:J364)</f>
        <v>502410.41799999995</v>
      </c>
      <c r="L364" s="38">
        <f t="shared" ref="L364" si="31">SUM(D364,H364)</f>
        <v>456601.16062644997</v>
      </c>
      <c r="M364" s="38">
        <f t="shared" ref="M364" si="32">SUM(G364,K364)</f>
        <v>1312260.39562645</v>
      </c>
    </row>
    <row r="365" spans="1:22">
      <c r="A365" s="25">
        <v>44712</v>
      </c>
      <c r="B365" s="28">
        <f>'[2]monetary aggregates'!C453</f>
        <v>168660.88871585997</v>
      </c>
      <c r="C365" s="28">
        <f>'[2]monetary aggregates'!E453</f>
        <v>230255.02000000002</v>
      </c>
      <c r="D365" s="37">
        <f t="shared" ref="D365" si="33">SUM(B365:C365)</f>
        <v>398915.90871585999</v>
      </c>
      <c r="E365" s="26">
        <f>'[2]monetary aggregates'!H453</f>
        <v>340689.42599999998</v>
      </c>
      <c r="F365" s="26">
        <f>'[2]monetary aggregates'!I453</f>
        <v>72877.796000000002</v>
      </c>
      <c r="G365" s="37">
        <f t="shared" ref="G365" si="34">SUM(D365,E365,F365)</f>
        <v>812483.13071585994</v>
      </c>
      <c r="H365" s="26">
        <f>'[3]Commercial banks'!AU356</f>
        <v>63175.631000000001</v>
      </c>
      <c r="I365" s="26">
        <f>'[3]Commercial banks'!AX356</f>
        <v>347963.76500000001</v>
      </c>
      <c r="J365" s="26">
        <f>'[3]Commercial banks'!BA356</f>
        <v>91310.524999999994</v>
      </c>
      <c r="K365" s="53">
        <f t="shared" ref="K365" si="35">SUM(H365:J365)</f>
        <v>502449.92099999997</v>
      </c>
      <c r="L365" s="38">
        <f t="shared" ref="L365" si="36">SUM(D365,H365)</f>
        <v>462091.53971585998</v>
      </c>
      <c r="M365" s="38">
        <f t="shared" ref="M365" si="37">SUM(G365,K365)</f>
        <v>1314933.0517158599</v>
      </c>
    </row>
    <row r="366" spans="1:22">
      <c r="A366" s="25">
        <v>44742</v>
      </c>
      <c r="B366" s="28">
        <f>'[2]monetary aggregates'!C454</f>
        <v>166062.86177073</v>
      </c>
      <c r="C366" s="28">
        <f>'[2]monetary aggregates'!E454</f>
        <v>225361.93399999998</v>
      </c>
      <c r="D366" s="37">
        <f t="shared" ref="D366" si="38">SUM(B366:C366)</f>
        <v>391424.79577073001</v>
      </c>
      <c r="E366" s="26">
        <f>'[2]monetary aggregates'!H454</f>
        <v>342033.70400000003</v>
      </c>
      <c r="F366" s="26">
        <f>'[2]monetary aggregates'!I454</f>
        <v>72779.486999999994</v>
      </c>
      <c r="G366" s="37">
        <f t="shared" ref="G366" si="39">SUM(D366,E366,F366)</f>
        <v>806237.98677073</v>
      </c>
      <c r="H366" s="26">
        <f>'[3]Commercial banks'!AU357</f>
        <v>63111.864999999998</v>
      </c>
      <c r="I366" s="26">
        <f>'[3]Commercial banks'!AX357</f>
        <v>346189.16899999999</v>
      </c>
      <c r="J366" s="26">
        <f>'[3]Commercial banks'!BA357</f>
        <v>86754.514999999999</v>
      </c>
      <c r="K366" s="53">
        <f t="shared" ref="K366" si="40">SUM(H366:J366)</f>
        <v>496055.549</v>
      </c>
      <c r="L366" s="38">
        <f t="shared" ref="L366" si="41">SUM(D366,H366)</f>
        <v>454536.66077073</v>
      </c>
      <c r="M366" s="38">
        <f t="shared" ref="M366" si="42">SUM(G366,K366)</f>
        <v>1302293.5357707301</v>
      </c>
    </row>
    <row r="367" spans="1:22">
      <c r="A367" s="25">
        <v>44773</v>
      </c>
      <c r="B367" s="28">
        <f>'[2]monetary aggregates'!C455</f>
        <v>168693.08231964003</v>
      </c>
      <c r="C367" s="28">
        <f>'[2]monetary aggregates'!E455</f>
        <v>226276.31899999999</v>
      </c>
      <c r="D367" s="37">
        <f t="shared" ref="D367" si="43">SUM(B367:C367)</f>
        <v>394969.40131963999</v>
      </c>
      <c r="E367" s="26">
        <f>'[2]monetary aggregates'!H455</f>
        <v>343860.23499999999</v>
      </c>
      <c r="F367" s="26">
        <f>'[2]monetary aggregates'!I455</f>
        <v>78267.936000000002</v>
      </c>
      <c r="G367" s="37">
        <f t="shared" ref="G367" si="44">SUM(D367,E367,F367)</f>
        <v>817097.57231963996</v>
      </c>
      <c r="H367" s="26">
        <f>'[3]Commercial banks'!AU358</f>
        <v>62615.832000000002</v>
      </c>
      <c r="I367" s="26">
        <f>'[3]Commercial banks'!AX358</f>
        <v>352025.28399999999</v>
      </c>
      <c r="J367" s="26">
        <f>'[3]Commercial banks'!BA358</f>
        <v>80723.525999999998</v>
      </c>
      <c r="K367" s="53">
        <f t="shared" ref="K367" si="45">SUM(H367:J367)</f>
        <v>495364.64199999999</v>
      </c>
      <c r="L367" s="38">
        <f t="shared" ref="L367" si="46">SUM(D367,H367)</f>
        <v>457585.23331963998</v>
      </c>
      <c r="M367" s="38">
        <f t="shared" ref="M367" si="47">SUM(G367,K367)</f>
        <v>1312462.2143196398</v>
      </c>
    </row>
    <row r="368" spans="1:22">
      <c r="A368" s="25">
        <v>44804</v>
      </c>
      <c r="B368" s="28">
        <f>'[2]monetary aggregates'!C456</f>
        <v>168460.37096513002</v>
      </c>
      <c r="C368" s="28">
        <f>'[2]monetary aggregates'!E456</f>
        <v>229522.12099999998</v>
      </c>
      <c r="D368" s="37">
        <f t="shared" ref="D368" si="48">SUM(B368:C368)</f>
        <v>397982.49196512997</v>
      </c>
      <c r="E368" s="26">
        <f>'[2]monetary aggregates'!H456</f>
        <v>343218.48499999999</v>
      </c>
      <c r="F368" s="26">
        <f>'[2]monetary aggregates'!I456</f>
        <v>78303.154999999999</v>
      </c>
      <c r="G368" s="37">
        <f t="shared" ref="G368" si="49">SUM(D368,E368,F368)</f>
        <v>819504.13196512999</v>
      </c>
      <c r="H368" s="26">
        <f>'[3]Commercial banks'!AU359</f>
        <v>64881.135999999999</v>
      </c>
      <c r="I368" s="26">
        <f>'[3]Commercial banks'!AX359</f>
        <v>349339.41899999999</v>
      </c>
      <c r="J368" s="26">
        <f>'[3]Commercial banks'!BA359</f>
        <v>77634.013000000006</v>
      </c>
      <c r="K368" s="53">
        <f t="shared" ref="K368" si="50">SUM(H368:J368)</f>
        <v>491854.56799999997</v>
      </c>
      <c r="L368" s="38">
        <f t="shared" ref="L368" si="51">SUM(D368,H368)</f>
        <v>462863.62796512997</v>
      </c>
      <c r="M368" s="38">
        <f t="shared" ref="M368" si="52">SUM(G368,K368)</f>
        <v>1311358.6999651301</v>
      </c>
    </row>
    <row r="369" spans="1:13">
      <c r="A369" s="25">
        <v>44834</v>
      </c>
      <c r="B369" s="28">
        <f>'[2]monetary aggregates'!C457</f>
        <v>169584.01950752997</v>
      </c>
      <c r="C369" s="28">
        <f>'[2]monetary aggregates'!E457</f>
        <v>229670.72099999999</v>
      </c>
      <c r="D369" s="37">
        <f t="shared" ref="D369" si="53">SUM(B369:C369)</f>
        <v>399254.74050752993</v>
      </c>
      <c r="E369" s="26">
        <f>'[2]monetary aggregates'!H457</f>
        <v>346552.13400000002</v>
      </c>
      <c r="F369" s="26">
        <f>'[2]monetary aggregates'!I457</f>
        <v>83950.034</v>
      </c>
      <c r="G369" s="37">
        <f t="shared" ref="G369" si="54">SUM(D369,E369,F369)</f>
        <v>829756.90850752988</v>
      </c>
      <c r="H369" s="26">
        <f>'[3]Commercial banks'!AU360</f>
        <v>63922.862000000001</v>
      </c>
      <c r="I369" s="26">
        <f>'[3]Commercial banks'!AX360</f>
        <v>350108.37800000003</v>
      </c>
      <c r="J369" s="26">
        <f>'[3]Commercial banks'!BA360</f>
        <v>76442.593999999997</v>
      </c>
      <c r="K369" s="53">
        <f t="shared" ref="K369" si="55">SUM(H369:J369)</f>
        <v>490473.83400000003</v>
      </c>
      <c r="L369" s="38">
        <f t="shared" ref="L369" si="56">SUM(D369,H369)</f>
        <v>463177.60250752995</v>
      </c>
      <c r="M369" s="38">
        <f t="shared" ref="M369" si="57">SUM(G369,K369)</f>
        <v>1320230.7425075299</v>
      </c>
    </row>
    <row r="370" spans="1:13">
      <c r="A370" s="25">
        <v>44865</v>
      </c>
      <c r="B370" s="28">
        <f>'[2]monetary aggregates'!C458</f>
        <v>168811.15877687</v>
      </c>
      <c r="C370" s="28">
        <f>'[2]monetary aggregates'!E458</f>
        <v>234411.31800000003</v>
      </c>
      <c r="D370" s="37">
        <f t="shared" ref="D370" si="58">SUM(B370:C370)</f>
        <v>403222.47677687003</v>
      </c>
      <c r="E370" s="26">
        <f>'[2]monetary aggregates'!H458</f>
        <v>344105.55200000003</v>
      </c>
      <c r="F370" s="26">
        <f>'[2]monetary aggregates'!I458</f>
        <v>83906.357000000004</v>
      </c>
      <c r="G370" s="37">
        <f t="shared" ref="G370" si="59">SUM(D370,E370,F370)</f>
        <v>831234.38577687007</v>
      </c>
      <c r="H370" s="26">
        <f>'[3]Commercial banks'!AU361</f>
        <v>65765.277000000002</v>
      </c>
      <c r="I370" s="26">
        <f>'[3]Commercial banks'!AX361</f>
        <v>349804.46</v>
      </c>
      <c r="J370" s="26">
        <f>'[3]Commercial banks'!BA361</f>
        <v>72660.043999999994</v>
      </c>
      <c r="K370" s="53">
        <f t="shared" ref="K370" si="60">SUM(H370:J370)</f>
        <v>488229.78100000002</v>
      </c>
      <c r="L370" s="38">
        <f t="shared" ref="L370" si="61">SUM(D370,H370)</f>
        <v>468987.75377687003</v>
      </c>
      <c r="M370" s="38">
        <f t="shared" ref="M370" si="62">SUM(G370,K370)</f>
        <v>1319464.1667768701</v>
      </c>
    </row>
    <row r="371" spans="1:13">
      <c r="A371" s="25">
        <v>44895</v>
      </c>
      <c r="B371" s="28">
        <f>'[2]monetary aggregates'!C459</f>
        <v>168417.57068210002</v>
      </c>
      <c r="C371" s="28">
        <f>'[2]monetary aggregates'!E459</f>
        <v>237281.601</v>
      </c>
      <c r="D371" s="37">
        <f t="shared" ref="D371" si="63">SUM(B371:C371)</f>
        <v>405699.17168210004</v>
      </c>
      <c r="E371" s="26">
        <f>'[2]monetary aggregates'!H459</f>
        <v>346705.42099999997</v>
      </c>
      <c r="F371" s="26">
        <f>'[2]monetary aggregates'!I459</f>
        <v>83558.732000000004</v>
      </c>
      <c r="G371" s="37">
        <f t="shared" ref="G371" si="64">SUM(D371,E371,F371)</f>
        <v>835963.32468209998</v>
      </c>
      <c r="H371" s="26">
        <f>'[3]Commercial banks'!AU362</f>
        <v>67839.789999999994</v>
      </c>
      <c r="I371" s="26">
        <f>'[3]Commercial banks'!AX362</f>
        <v>358978.859</v>
      </c>
      <c r="J371" s="26">
        <f>'[3]Commercial banks'!BA362</f>
        <v>76802.588000000003</v>
      </c>
      <c r="K371" s="53">
        <f t="shared" ref="K371" si="65">SUM(H371:J371)</f>
        <v>503621.23699999996</v>
      </c>
      <c r="L371" s="38">
        <f t="shared" ref="L371" si="66">SUM(D371,H371)</f>
        <v>473538.96168210002</v>
      </c>
      <c r="M371" s="38">
        <f t="shared" ref="M371" si="67">SUM(G371,K371)</f>
        <v>1339584.5616820999</v>
      </c>
    </row>
    <row r="372" spans="1:13">
      <c r="A372" s="25">
        <v>44926</v>
      </c>
      <c r="B372" s="28">
        <f>'[2]monetary aggregates'!C460</f>
        <v>184972.89211142002</v>
      </c>
      <c r="C372" s="28">
        <f>'[2]monetary aggregates'!E460</f>
        <v>245100.71900000001</v>
      </c>
      <c r="D372" s="37">
        <f t="shared" ref="D372" si="68">SUM(B372:C372)</f>
        <v>430073.61111142003</v>
      </c>
      <c r="E372" s="26">
        <f>'[2]monetary aggregates'!H460</f>
        <v>361076.016</v>
      </c>
      <c r="F372" s="26">
        <f>'[2]monetary aggregates'!I460</f>
        <v>82569.073999999993</v>
      </c>
      <c r="G372" s="37">
        <f t="shared" ref="G372" si="69">SUM(D372,E372,F372)</f>
        <v>873718.70111142006</v>
      </c>
      <c r="H372" s="26">
        <f>'[3]Commercial banks'!AU363</f>
        <v>62464.635999999999</v>
      </c>
      <c r="I372" s="26">
        <f>'[3]Commercial banks'!AX363</f>
        <v>358006.12</v>
      </c>
      <c r="J372" s="26">
        <f>'[3]Commercial banks'!BA363</f>
        <v>75457.966</v>
      </c>
      <c r="K372" s="53">
        <f t="shared" ref="K372" si="70">SUM(H372:J372)</f>
        <v>495928.72200000001</v>
      </c>
      <c r="L372" s="38">
        <f t="shared" ref="L372" si="71">SUM(D372,H372)</f>
        <v>492538.24711142003</v>
      </c>
      <c r="M372" s="38">
        <f t="shared" ref="M372" si="72">SUM(G372,K372)</f>
        <v>1369647.4231114201</v>
      </c>
    </row>
    <row r="373" spans="1:13">
      <c r="A373" s="25">
        <v>44957</v>
      </c>
      <c r="B373" s="28">
        <f>'[2]monetary aggregates'!C461</f>
        <v>179659.0689445</v>
      </c>
      <c r="C373" s="28">
        <f>'[2]monetary aggregates'!E461</f>
        <v>245041.21</v>
      </c>
      <c r="D373" s="37">
        <f t="shared" ref="D373:D374" si="73">SUM(B373:C373)</f>
        <v>424700.27894450002</v>
      </c>
      <c r="E373" s="26">
        <f>'[2]monetary aggregates'!H461</f>
        <v>359909.9</v>
      </c>
      <c r="F373" s="26">
        <f>'[2]monetary aggregates'!I461</f>
        <v>82141.466</v>
      </c>
      <c r="G373" s="37">
        <f t="shared" ref="G373:G374" si="74">SUM(D373,E373,F373)</f>
        <v>866751.64494450006</v>
      </c>
      <c r="H373" s="26">
        <f>'[3]Commercial banks'!AU364</f>
        <v>66821.695999999996</v>
      </c>
      <c r="I373" s="26">
        <f>'[3]Commercial banks'!AX364</f>
        <v>365094.103</v>
      </c>
      <c r="J373" s="26">
        <f>'[3]Commercial banks'!BA364</f>
        <v>75751.548999999999</v>
      </c>
      <c r="K373" s="53">
        <f t="shared" ref="K373:K374" si="75">SUM(H373:J373)</f>
        <v>507667.348</v>
      </c>
      <c r="L373" s="38">
        <f t="shared" ref="L373:L374" si="76">SUM(D373,H373)</f>
        <v>491521.97494450002</v>
      </c>
      <c r="M373" s="38">
        <f t="shared" ref="M373:M374" si="77">SUM(G373,K373)</f>
        <v>1374418.9929444999</v>
      </c>
    </row>
    <row r="374" spans="1:13">
      <c r="A374" s="25">
        <v>44985</v>
      </c>
      <c r="B374" s="28">
        <f>'[2]monetary aggregates'!C462</f>
        <v>178952.42579457999</v>
      </c>
      <c r="C374" s="28">
        <f>'[2]monetary aggregates'!E462</f>
        <v>248657.587</v>
      </c>
      <c r="D374" s="37">
        <f t="shared" si="73"/>
        <v>427610.01279457996</v>
      </c>
      <c r="E374" s="26">
        <f>'[2]monetary aggregates'!H462</f>
        <v>362246.462</v>
      </c>
      <c r="F374" s="26">
        <f>'[2]monetary aggregates'!I462</f>
        <v>83789.623999999996</v>
      </c>
      <c r="G374" s="37">
        <f t="shared" si="74"/>
        <v>873646.09879457986</v>
      </c>
      <c r="H374" s="26">
        <f>'[3]Commercial banks'!AU365</f>
        <v>61940.500999999997</v>
      </c>
      <c r="I374" s="26">
        <f>'[3]Commercial banks'!AX365</f>
        <v>368158.06300000002</v>
      </c>
      <c r="J374" s="26">
        <f>'[3]Commercial banks'!BA365</f>
        <v>75446.505000000005</v>
      </c>
      <c r="K374" s="53">
        <f t="shared" si="75"/>
        <v>505545.06900000002</v>
      </c>
      <c r="L374" s="38">
        <f t="shared" si="76"/>
        <v>489550.51379457995</v>
      </c>
      <c r="M374" s="38">
        <f t="shared" si="77"/>
        <v>1379191.1677945799</v>
      </c>
    </row>
    <row r="375" spans="1:13">
      <c r="A375" s="25">
        <v>45016</v>
      </c>
      <c r="B375" s="28">
        <f>'[2]monetary aggregates'!C463</f>
        <v>183854.92195764004</v>
      </c>
      <c r="C375" s="28">
        <f>'[2]monetary aggregates'!E463</f>
        <v>249415.44500000001</v>
      </c>
      <c r="D375" s="37">
        <f t="shared" ref="D375" si="78">SUM(B375:C375)</f>
        <v>433270.36695764004</v>
      </c>
      <c r="E375" s="26">
        <f>'[2]monetary aggregates'!H463</f>
        <v>367132.49900000001</v>
      </c>
      <c r="F375" s="26">
        <f>'[2]monetary aggregates'!I463</f>
        <v>93128.539000000004</v>
      </c>
      <c r="G375" s="37">
        <f t="shared" ref="G375" si="79">SUM(D375,E375,F375)</f>
        <v>893531.4049576401</v>
      </c>
      <c r="H375" s="26">
        <f>'[3]Commercial banks'!AU366</f>
        <v>58608.156000000003</v>
      </c>
      <c r="I375" s="26">
        <f>'[3]Commercial banks'!AX366</f>
        <v>369033.62800000003</v>
      </c>
      <c r="J375" s="26">
        <f>'[3]Commercial banks'!BA366</f>
        <v>73360.572</v>
      </c>
      <c r="K375" s="53">
        <f t="shared" ref="K375" si="80">SUM(H375:J375)</f>
        <v>501002.35600000003</v>
      </c>
      <c r="L375" s="38">
        <f t="shared" ref="L375" si="81">SUM(D375,H375)</f>
        <v>491878.52295764006</v>
      </c>
      <c r="M375" s="38">
        <f t="shared" ref="M375" si="82">SUM(G375,K375)</f>
        <v>1394533.7609576401</v>
      </c>
    </row>
    <row r="376" spans="1:13">
      <c r="A376" s="25">
        <v>45046</v>
      </c>
      <c r="B376" s="28">
        <f>'[2]monetary aggregates'!C464</f>
        <v>188403.12725541001</v>
      </c>
      <c r="C376" s="28">
        <f>'[2]monetary aggregates'!E464</f>
        <v>255520.93899999998</v>
      </c>
      <c r="D376" s="37">
        <f t="shared" ref="D376" si="83">SUM(B376:C376)</f>
        <v>443924.06625540997</v>
      </c>
      <c r="E376" s="26">
        <f>'[2]monetary aggregates'!H464</f>
        <v>371429.20299999998</v>
      </c>
      <c r="F376" s="26">
        <f>'[2]monetary aggregates'!I464</f>
        <v>97525.267000000007</v>
      </c>
      <c r="G376" s="37">
        <f t="shared" ref="G376" si="84">SUM(D376,E376,F376)</f>
        <v>912878.53625540994</v>
      </c>
      <c r="H376" s="26">
        <f>'[3]Commercial banks'!AU367</f>
        <v>68433.093999999997</v>
      </c>
      <c r="I376" s="26">
        <f>'[3]Commercial banks'!AX367</f>
        <v>368083.23700000002</v>
      </c>
      <c r="J376" s="26">
        <f>'[3]Commercial banks'!BA367</f>
        <v>78801.960000000006</v>
      </c>
      <c r="K376" s="53">
        <f t="shared" ref="K376" si="85">SUM(H376:J376)</f>
        <v>515318.29100000003</v>
      </c>
      <c r="L376" s="38">
        <f t="shared" ref="L376" si="86">SUM(D376,H376)</f>
        <v>512357.16025540995</v>
      </c>
      <c r="M376" s="38">
        <f t="shared" ref="M376" si="87">SUM(G376,K376)</f>
        <v>1428196.8272554099</v>
      </c>
    </row>
    <row r="377" spans="1:13">
      <c r="A377" s="25">
        <v>45077</v>
      </c>
      <c r="B377" s="28">
        <f>'[2]monetary aggregates'!C465</f>
        <v>185370.67796812</v>
      </c>
      <c r="C377" s="28">
        <f>'[2]monetary aggregates'!E465</f>
        <v>259629.82</v>
      </c>
      <c r="D377" s="37">
        <f t="shared" ref="D377" si="88">SUM(B377:C377)</f>
        <v>445000.49796812003</v>
      </c>
      <c r="E377" s="26">
        <f>'[2]monetary aggregates'!H465</f>
        <v>347439.179</v>
      </c>
      <c r="F377" s="26">
        <f>'[2]monetary aggregates'!I465</f>
        <v>122652.338</v>
      </c>
      <c r="G377" s="37">
        <f t="shared" ref="G377" si="89">SUM(D377,E377,F377)</f>
        <v>915092.01496812003</v>
      </c>
      <c r="H377" s="26">
        <f>'[3]Commercial banks'!AU368</f>
        <v>67066.875</v>
      </c>
      <c r="I377" s="26">
        <f>'[3]Commercial banks'!AX368</f>
        <v>372291.141</v>
      </c>
      <c r="J377" s="26">
        <f>'[3]Commercial banks'!BA368</f>
        <v>77502.918999999994</v>
      </c>
      <c r="K377" s="53">
        <f t="shared" ref="K377" si="90">SUM(H377:J377)</f>
        <v>516860.935</v>
      </c>
      <c r="L377" s="38">
        <f t="shared" ref="L377" si="91">SUM(D377,H377)</f>
        <v>512067.37296812003</v>
      </c>
      <c r="M377" s="38">
        <f t="shared" ref="M377" si="92">SUM(G377,K377)</f>
        <v>1431952.9499681201</v>
      </c>
    </row>
    <row r="378" spans="1:13">
      <c r="A378" s="25">
        <v>45107</v>
      </c>
      <c r="B378" s="28">
        <f>'[2]monetary aggregates'!C466</f>
        <v>197667.66891417999</v>
      </c>
      <c r="C378" s="28">
        <f>'[2]monetary aggregates'!E466</f>
        <v>252937.08300000001</v>
      </c>
      <c r="D378" s="37">
        <f t="shared" ref="D378" si="93">SUM(B378:C378)</f>
        <v>450604.75191418</v>
      </c>
      <c r="E378" s="26">
        <f>'[2]monetary aggregates'!H466</f>
        <v>359605.12400000001</v>
      </c>
      <c r="F378" s="26">
        <f>'[2]monetary aggregates'!I466</f>
        <v>121513.97100000001</v>
      </c>
      <c r="G378" s="37">
        <f t="shared" ref="G378" si="94">SUM(D378,E378,F378)</f>
        <v>931723.84691417997</v>
      </c>
      <c r="H378" s="26">
        <f>'[3]Commercial banks'!AU369</f>
        <v>61463.053</v>
      </c>
      <c r="I378" s="26">
        <f>'[3]Commercial banks'!AX369</f>
        <v>367415.63400000002</v>
      </c>
      <c r="J378" s="26">
        <f>'[3]Commercial banks'!BA369</f>
        <v>75870.375</v>
      </c>
      <c r="K378" s="53">
        <f t="shared" ref="K378" si="95">SUM(H378:J378)</f>
        <v>504749.06200000003</v>
      </c>
      <c r="L378" s="38">
        <f t="shared" ref="L378" si="96">SUM(D378,H378)</f>
        <v>512067.80491418001</v>
      </c>
      <c r="M378" s="38">
        <f t="shared" ref="M378" si="97">SUM(G378,K378)</f>
        <v>1436472.90891418</v>
      </c>
    </row>
    <row r="379" spans="1:13">
      <c r="A379" s="25">
        <v>45138</v>
      </c>
      <c r="B379" s="28">
        <f>'[2]monetary aggregates'!C467</f>
        <v>197025.33663054</v>
      </c>
      <c r="C379" s="28">
        <f>'[2]monetary aggregates'!E467</f>
        <v>265013.97599999997</v>
      </c>
      <c r="D379" s="37">
        <f t="shared" ref="D379" si="98">SUM(B379:C379)</f>
        <v>462039.31263053999</v>
      </c>
      <c r="E379" s="26">
        <f>'[2]monetary aggregates'!H467</f>
        <v>393630.929</v>
      </c>
      <c r="F379" s="26">
        <f>'[2]monetary aggregates'!I467</f>
        <v>87005.239000000001</v>
      </c>
      <c r="G379" s="37">
        <f t="shared" ref="G379" si="99">SUM(D379,E379,F379)</f>
        <v>942675.48063054006</v>
      </c>
      <c r="H379" s="26">
        <f>'[3]Commercial banks'!AU370</f>
        <v>67280.180999999997</v>
      </c>
      <c r="I379" s="26">
        <f>'[3]Commercial banks'!AX370</f>
        <v>371461.57500000001</v>
      </c>
      <c r="J379" s="26">
        <f>'[3]Commercial banks'!BA370</f>
        <v>69548.095000000001</v>
      </c>
      <c r="K379" s="53">
        <f t="shared" ref="K379" si="100">SUM(H379:J379)</f>
        <v>508289.85100000002</v>
      </c>
      <c r="L379" s="38">
        <f t="shared" ref="L379" si="101">SUM(D379,H379)</f>
        <v>529319.49363053998</v>
      </c>
      <c r="M379" s="38">
        <f t="shared" ref="M379" si="102">SUM(G379,K379)</f>
        <v>1450965.3316305401</v>
      </c>
    </row>
    <row r="380" spans="1:13">
      <c r="A380" s="25">
        <v>45169</v>
      </c>
      <c r="B380" s="28">
        <f>'[2]monetary aggregates'!C468</f>
        <v>196211.82230989999</v>
      </c>
      <c r="C380" s="28">
        <f>'[2]monetary aggregates'!E468</f>
        <v>261955.49100000001</v>
      </c>
      <c r="D380" s="37">
        <f t="shared" ref="D380" si="103">SUM(B380:C380)</f>
        <v>458167.3133099</v>
      </c>
      <c r="E380" s="26">
        <f>'[2]monetary aggregates'!H468</f>
        <v>393984.05800000002</v>
      </c>
      <c r="F380" s="26">
        <f>'[2]monetary aggregates'!I468</f>
        <v>88596.418999999994</v>
      </c>
      <c r="G380" s="37">
        <f t="shared" ref="G380" si="104">SUM(D380,E380,F380)</f>
        <v>940747.79030989995</v>
      </c>
      <c r="H380" s="26">
        <f>'[3]Commercial banks'!AU371</f>
        <v>65200.396999999997</v>
      </c>
      <c r="I380" s="26">
        <f>'[3]Commercial banks'!AX371</f>
        <v>373225.29100000003</v>
      </c>
      <c r="J380" s="26">
        <f>'[3]Commercial banks'!BA371</f>
        <v>78805.89</v>
      </c>
      <c r="K380" s="53">
        <f t="shared" ref="K380" si="105">SUM(H380:J380)</f>
        <v>517231.57800000004</v>
      </c>
      <c r="L380" s="38">
        <f t="shared" ref="L380" si="106">SUM(D380,H380)</f>
        <v>523367.71030989999</v>
      </c>
      <c r="M380" s="38">
        <f t="shared" ref="M380" si="107">SUM(G380,K380)</f>
        <v>1457979.3683098999</v>
      </c>
    </row>
    <row r="381" spans="1:13">
      <c r="A381" s="25">
        <v>45199</v>
      </c>
      <c r="B381" s="28">
        <f>'[2]monetary aggregates'!C469</f>
        <v>196465.51299116001</v>
      </c>
      <c r="C381" s="28">
        <f>'[2]monetary aggregates'!E469</f>
        <v>264328.08100000001</v>
      </c>
      <c r="D381" s="37">
        <f t="shared" ref="D381" si="108">SUM(B381:C381)</f>
        <v>460793.59399116004</v>
      </c>
      <c r="E381" s="26">
        <f>'[2]monetary aggregates'!H469</f>
        <v>397920.39899999998</v>
      </c>
      <c r="F381" s="26">
        <f>'[2]monetary aggregates'!I469</f>
        <v>89954.623000000007</v>
      </c>
      <c r="G381" s="37">
        <f t="shared" ref="G381" si="109">SUM(D381,E381,F381)</f>
        <v>948668.61599116004</v>
      </c>
      <c r="H381" s="26">
        <f>'[3]Commercial banks'!AU372</f>
        <v>61242.552000000003</v>
      </c>
      <c r="I381" s="26">
        <f>'[3]Commercial banks'!AX372</f>
        <v>367162.598</v>
      </c>
      <c r="J381" s="26">
        <f>'[3]Commercial banks'!BA372</f>
        <v>77470.956999999995</v>
      </c>
      <c r="K381" s="53">
        <f t="shared" ref="K381" si="110">SUM(H381:J381)</f>
        <v>505876.10700000002</v>
      </c>
      <c r="L381" s="38">
        <f t="shared" ref="L381" si="111">SUM(D381,H381)</f>
        <v>522036.14599116007</v>
      </c>
      <c r="M381" s="38">
        <f t="shared" ref="M381" si="112">SUM(G381,K381)</f>
        <v>1454544.7229911601</v>
      </c>
    </row>
    <row r="382" spans="1:13">
      <c r="A382" s="25">
        <v>45230</v>
      </c>
      <c r="B382" s="28">
        <f>'[2]monetary aggregates'!C470</f>
        <v>197386.29991942004</v>
      </c>
      <c r="C382" s="28">
        <f>'[2]monetary aggregates'!E470</f>
        <v>270936.201</v>
      </c>
      <c r="D382" s="37">
        <f t="shared" ref="D382" si="113">SUM(B382:C382)</f>
        <v>468322.50091942004</v>
      </c>
      <c r="E382" s="26">
        <f>'[2]monetary aggregates'!H470</f>
        <v>396389.11200000002</v>
      </c>
      <c r="F382" s="26">
        <f>'[2]monetary aggregates'!I470</f>
        <v>95021.646999999997</v>
      </c>
      <c r="G382" s="37">
        <f t="shared" ref="G382" si="114">SUM(D382,E382,F382)</f>
        <v>959733.25991942</v>
      </c>
      <c r="H382" s="26">
        <f>'[3]Commercial banks'!AU373</f>
        <v>58134.438999999998</v>
      </c>
      <c r="I382" s="26">
        <f>'[3]Commercial banks'!AX373</f>
        <v>364763.14299999998</v>
      </c>
      <c r="J382" s="26">
        <f>'[3]Commercial banks'!BA373</f>
        <v>79025.481</v>
      </c>
      <c r="K382" s="53">
        <f t="shared" ref="K382" si="115">SUM(H382:J382)</f>
        <v>501923.06299999997</v>
      </c>
      <c r="L382" s="38">
        <f t="shared" ref="L382" si="116">SUM(D382,H382)</f>
        <v>526456.93991942005</v>
      </c>
      <c r="M382" s="38">
        <f t="shared" ref="M382" si="117">SUM(G382,K382)</f>
        <v>1461656.32291942</v>
      </c>
    </row>
    <row r="383" spans="1:13">
      <c r="A383" s="25">
        <v>45260</v>
      </c>
      <c r="B383" s="28">
        <f>'[2]monetary aggregates'!C471</f>
        <v>196724.24154977998</v>
      </c>
      <c r="C383" s="28">
        <f>'[2]monetary aggregates'!E471</f>
        <v>272456.408</v>
      </c>
      <c r="D383" s="37">
        <f t="shared" ref="D383" si="118">SUM(B383:C383)</f>
        <v>469180.64954977995</v>
      </c>
      <c r="E383" s="26">
        <f>'[2]monetary aggregates'!H471</f>
        <v>397757.712</v>
      </c>
      <c r="F383" s="26">
        <f>'[2]monetary aggregates'!I471</f>
        <v>101166.74099999999</v>
      </c>
      <c r="G383" s="37">
        <f t="shared" ref="G383" si="119">SUM(D383,E383,F383)</f>
        <v>968105.10254978004</v>
      </c>
      <c r="H383" s="26">
        <f>'[3]Commercial banks'!AU374</f>
        <v>63052.517999999996</v>
      </c>
      <c r="I383" s="26">
        <f>'[3]Commercial banks'!AX374</f>
        <v>369281.25699999998</v>
      </c>
      <c r="J383" s="26">
        <f>'[3]Commercial banks'!BA374</f>
        <v>79304.827000000005</v>
      </c>
      <c r="K383" s="53">
        <f t="shared" ref="K383" si="120">SUM(H383:J383)</f>
        <v>511638.60199999996</v>
      </c>
      <c r="L383" s="38">
        <f t="shared" ref="L383" si="121">SUM(D383,H383)</f>
        <v>532233.16754977999</v>
      </c>
      <c r="M383" s="38">
        <f t="shared" ref="M383" si="122">SUM(G383,K383)</f>
        <v>1479743.7045497801</v>
      </c>
    </row>
    <row r="384" spans="1:13">
      <c r="A384" s="25">
        <v>45291</v>
      </c>
      <c r="B384" s="28">
        <f>'[2]monetary aggregates'!C472</f>
        <v>218535.84322730001</v>
      </c>
      <c r="C384" s="28">
        <f>'[2]monetary aggregates'!E472</f>
        <v>279138.93</v>
      </c>
      <c r="D384" s="37">
        <f t="shared" ref="D384" si="123">SUM(B384:C384)</f>
        <v>497674.77322730003</v>
      </c>
      <c r="E384" s="26">
        <f>'[2]monetary aggregates'!H472</f>
        <v>407751.62</v>
      </c>
      <c r="F384" s="26">
        <f>'[2]monetary aggregates'!I472</f>
        <v>99069.362999999998</v>
      </c>
      <c r="G384" s="37">
        <f t="shared" ref="G384" si="124">SUM(D384,E384,F384)</f>
        <v>1004495.7562273</v>
      </c>
      <c r="H384" s="26">
        <f>'[3]Commercial banks'!AU375</f>
        <v>59503.896999999997</v>
      </c>
      <c r="I384" s="26">
        <f>'[3]Commercial banks'!AX375</f>
        <v>372586.239</v>
      </c>
      <c r="J384" s="26">
        <f>'[3]Commercial banks'!BA375</f>
        <v>76562.505999999994</v>
      </c>
      <c r="K384" s="53">
        <f t="shared" ref="K384" si="125">SUM(H384:J384)</f>
        <v>508652.64199999999</v>
      </c>
      <c r="L384" s="38">
        <f t="shared" ref="L384" si="126">SUM(D384,H384)</f>
        <v>557178.67022730003</v>
      </c>
      <c r="M384" s="38">
        <f t="shared" ref="M384" si="127">SUM(G384,K384)</f>
        <v>1513148.3982273</v>
      </c>
    </row>
    <row r="385" spans="1:13">
      <c r="A385" s="25">
        <v>45322</v>
      </c>
      <c r="B385" s="28">
        <f>'[2]monetary aggregates'!C473</f>
        <v>200975.06118508999</v>
      </c>
      <c r="C385" s="28">
        <f>'[2]monetary aggregates'!E473</f>
        <v>273737.80599999998</v>
      </c>
      <c r="D385" s="37">
        <f t="shared" ref="D385" si="128">SUM(B385:C385)</f>
        <v>474712.86718508997</v>
      </c>
      <c r="E385" s="26">
        <f>'[2]monetary aggregates'!H473</f>
        <v>412139.28600000002</v>
      </c>
      <c r="F385" s="26">
        <f>'[2]monetary aggregates'!I473</f>
        <v>102416.09600000001</v>
      </c>
      <c r="G385" s="37">
        <f t="shared" ref="G385" si="129">SUM(D385,E385,F385)</f>
        <v>989268.24918509007</v>
      </c>
      <c r="H385" s="26">
        <f>'[3]Commercial banks'!AU376</f>
        <v>60352.485999999997</v>
      </c>
      <c r="I385" s="26">
        <f>'[3]Commercial banks'!AX376</f>
        <v>373119.05900000001</v>
      </c>
      <c r="J385" s="26">
        <f>'[3]Commercial banks'!BA376</f>
        <v>77826.729000000007</v>
      </c>
      <c r="K385" s="53">
        <f t="shared" ref="K385" si="130">SUM(H385:J385)</f>
        <v>511298.27399999998</v>
      </c>
      <c r="L385" s="38">
        <f t="shared" ref="L385" si="131">SUM(D385,H385)</f>
        <v>535065.35318509</v>
      </c>
      <c r="M385" s="38">
        <f t="shared" ref="M385" si="132">SUM(G385,K385)</f>
        <v>1500566.5231850902</v>
      </c>
    </row>
    <row r="386" spans="1:13">
      <c r="A386" s="25">
        <v>45351</v>
      </c>
      <c r="B386" s="28">
        <f>'[2]monetary aggregates'!C474</f>
        <v>206116.86978259002</v>
      </c>
      <c r="C386" s="28">
        <f>'[2]monetary aggregates'!E474</f>
        <v>275522.39900000003</v>
      </c>
      <c r="D386" s="37">
        <f t="shared" ref="D386" si="133">SUM(B386:C386)</f>
        <v>481639.26878259005</v>
      </c>
      <c r="E386" s="26">
        <f>'[2]monetary aggregates'!H474</f>
        <v>412480.55800000002</v>
      </c>
      <c r="F386" s="26">
        <f>'[2]monetary aggregates'!I474</f>
        <v>103708.44899999999</v>
      </c>
      <c r="G386" s="37">
        <f t="shared" ref="G386" si="134">SUM(D386,E386,F386)</f>
        <v>997828.27578259003</v>
      </c>
      <c r="H386" s="26">
        <f>'[3]Commercial banks'!AU377</f>
        <v>65121.417999999998</v>
      </c>
      <c r="I386" s="26">
        <f>'[3]Commercial banks'!AX377</f>
        <v>376645.01500000001</v>
      </c>
      <c r="J386" s="26">
        <f>'[3]Commercial banks'!BA377</f>
        <v>77964.417000000001</v>
      </c>
      <c r="K386" s="53">
        <f t="shared" ref="K386" si="135">SUM(H386:J386)</f>
        <v>519730.85000000003</v>
      </c>
      <c r="L386" s="38">
        <f t="shared" ref="L386" si="136">SUM(D386,H386)</f>
        <v>546760.68678259</v>
      </c>
      <c r="M386" s="38">
        <f t="shared" ref="M386" si="137">SUM(G386,K386)</f>
        <v>1517559.1257825901</v>
      </c>
    </row>
    <row r="387" spans="1:13">
      <c r="A387" s="25">
        <v>45382</v>
      </c>
      <c r="B387" s="28">
        <f>'[2]monetary aggregates'!C475</f>
        <v>206531.94899999999</v>
      </c>
      <c r="C387" s="28">
        <f>'[2]monetary aggregates'!E475</f>
        <v>277154.57500000001</v>
      </c>
      <c r="D387" s="37">
        <f t="shared" ref="D387" si="138">SUM(B387:C387)</f>
        <v>483686.52399999998</v>
      </c>
      <c r="E387" s="26">
        <f>'[2]monetary aggregates'!H475</f>
        <v>421228.64299999998</v>
      </c>
      <c r="F387" s="26">
        <f>'[2]monetary aggregates'!I475</f>
        <v>105820.22100000001</v>
      </c>
      <c r="G387" s="37">
        <f t="shared" ref="G387" si="139">SUM(D387,E387,F387)</f>
        <v>1010735.3879999999</v>
      </c>
      <c r="H387" s="26">
        <f>'[3]Commercial banks'!AU378</f>
        <v>56535.368000000002</v>
      </c>
      <c r="I387" s="26">
        <f>'[3]Commercial banks'!AX378</f>
        <v>377446.55099999998</v>
      </c>
      <c r="J387" s="26">
        <f>'[3]Commercial banks'!BA378</f>
        <v>83361.724000000002</v>
      </c>
      <c r="K387" s="53">
        <f t="shared" ref="K387" si="140">SUM(H387:J387)</f>
        <v>517343.64299999998</v>
      </c>
      <c r="L387" s="38">
        <f t="shared" ref="L387" si="141">SUM(D387,H387)</f>
        <v>540221.89199999999</v>
      </c>
      <c r="M387" s="38">
        <f t="shared" ref="M387" si="142">SUM(G387,K387)</f>
        <v>1528079.031</v>
      </c>
    </row>
  </sheetData>
  <mergeCells count="13">
    <mergeCell ref="A1:G1"/>
    <mergeCell ref="O11:O12"/>
    <mergeCell ref="A11:A12"/>
    <mergeCell ref="D11:D12"/>
    <mergeCell ref="G11:G12"/>
    <mergeCell ref="L11:L12"/>
    <mergeCell ref="H11:K11"/>
    <mergeCell ref="P11:S11"/>
    <mergeCell ref="B11:B12"/>
    <mergeCell ref="C11:C12"/>
    <mergeCell ref="E11:E12"/>
    <mergeCell ref="F11:F12"/>
    <mergeCell ref="M11:M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O14"/>
  <sheetViews>
    <sheetView workbookViewId="0">
      <selection activeCell="C13" sqref="C13"/>
    </sheetView>
  </sheetViews>
  <sheetFormatPr defaultColWidth="9.140625" defaultRowHeight="15"/>
  <cols>
    <col min="1" max="16384" width="9.140625" style="10"/>
  </cols>
  <sheetData>
    <row r="4" spans="3:15">
      <c r="C4" s="11" t="s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>
      <c r="C5" s="30" t="s">
        <v>32</v>
      </c>
    </row>
    <row r="6" spans="3:15">
      <c r="C6" s="65" t="s">
        <v>28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3:15">
      <c r="C7" s="65" t="s">
        <v>27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9" spans="3:15">
      <c r="C9" s="65" t="s">
        <v>24</v>
      </c>
      <c r="D9" s="65"/>
      <c r="E9" s="65"/>
      <c r="F9" s="65"/>
      <c r="G9" s="65"/>
      <c r="H9" s="65"/>
      <c r="I9" s="65"/>
      <c r="J9" s="65"/>
      <c r="K9" s="65"/>
    </row>
    <row r="10" spans="3:15" ht="14.25" customHeight="1">
      <c r="C10" s="65" t="s">
        <v>25</v>
      </c>
      <c r="D10" s="65"/>
      <c r="E10" s="65"/>
      <c r="F10" s="65"/>
      <c r="G10" s="65"/>
      <c r="H10" s="65"/>
      <c r="I10" s="65"/>
      <c r="J10" s="65"/>
      <c r="K10" s="65"/>
    </row>
    <row r="12" spans="3:15">
      <c r="C12" s="27" t="s">
        <v>39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3:15">
      <c r="C13" s="27" t="s">
        <v>26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3:15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</sheetData>
  <mergeCells count="4">
    <mergeCell ref="C7:M7"/>
    <mergeCell ref="C6:O6"/>
    <mergeCell ref="C9:K9"/>
    <mergeCell ref="C10:K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1993-May 2017</vt:lpstr>
      <vt:lpstr>FS.MA.05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KarelleT</dc:creator>
  <cp:lastModifiedBy>Phillip Taylor</cp:lastModifiedBy>
  <dcterms:created xsi:type="dcterms:W3CDTF">2016-03-08T19:53:14Z</dcterms:created>
  <dcterms:modified xsi:type="dcterms:W3CDTF">2024-05-07T20:34:18Z</dcterms:modified>
</cp:coreProperties>
</file>