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FS.MA.08 Quarterly " sheetId="1" r:id="rId1"/>
    <sheet name="Sheet2" sheetId="2" state="hidden" r:id="rId2"/>
    <sheet name="1977 - 1991" sheetId="3" r:id="rId3"/>
    <sheet name="Not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'FS.MA.08 Quarterly '!$A$12:$N$104</definedName>
  </definedNames>
  <calcPr fullCalcOnLoad="1"/>
</workbook>
</file>

<file path=xl/sharedStrings.xml><?xml version="1.0" encoding="utf-8"?>
<sst xmlns="http://schemas.openxmlformats.org/spreadsheetml/2006/main" count="106" uniqueCount="34">
  <si>
    <t>CURRENCY NOTES - CIRCULATION</t>
  </si>
  <si>
    <t xml:space="preserve">   </t>
  </si>
  <si>
    <t>J$000</t>
  </si>
  <si>
    <t>End of</t>
  </si>
  <si>
    <t>Period</t>
  </si>
  <si>
    <t>Mar.</t>
  </si>
  <si>
    <t>June</t>
  </si>
  <si>
    <t>Sept.</t>
  </si>
  <si>
    <t>Dec.</t>
  </si>
  <si>
    <t>5,488,826,</t>
  </si>
  <si>
    <t>Total</t>
  </si>
  <si>
    <t>Quarterly</t>
  </si>
  <si>
    <t xml:space="preserve">Financial Sector </t>
  </si>
  <si>
    <t xml:space="preserve">         Total</t>
  </si>
  <si>
    <t>JMD-000</t>
  </si>
  <si>
    <t>Bank of Jamaica</t>
  </si>
  <si>
    <t>Currency Notes</t>
  </si>
  <si>
    <t>Circulation</t>
  </si>
  <si>
    <t>Date</t>
  </si>
  <si>
    <t>BANK OF JAMAICA STATISTICS DEPARTMENT</t>
  </si>
  <si>
    <t>Table Code:</t>
  </si>
  <si>
    <t>Category:</t>
  </si>
  <si>
    <t>Monetary Authorities</t>
  </si>
  <si>
    <t>Table Name:</t>
  </si>
  <si>
    <t>Data Range:</t>
  </si>
  <si>
    <t>Frequency:</t>
  </si>
  <si>
    <t>Units:</t>
  </si>
  <si>
    <t>Updated:</t>
  </si>
  <si>
    <t>Last Business Day of the Second Week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</si>
  <si>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</si>
  <si>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FS.MA.08</t>
  </si>
  <si>
    <t>Currency Notes in Circulation</t>
  </si>
  <si>
    <t>J$ Thousands</t>
  </si>
  <si>
    <t>Mar 1992 - Mar 2024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</si>
</sst>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[$-409]dddd\,\ mmmm\ dd\,\ yyyy"/>
    <numFmt numFmtId="189" formatCode="[$-409]h:mm:ss\ am/pm"/>
    <numFmt numFmtId="190" formatCode="[$-409]d\-mmm\-yy;@"/>
    <numFmt numFmtId="191" formatCode="0.0"/>
    <numFmt numFmtId="192" formatCode="0.000"/>
    <numFmt numFmtId="193" formatCode="0.0000"/>
    <numFmt numFmtId="194" formatCode="yyyy\-mm\-dd"/>
    <numFmt numFmtId="195" formatCode="mmm\-yyyy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[$-409]mmm\-yy;@"/>
    <numFmt numFmtId="200" formatCode="#,##0.0"/>
    <numFmt numFmtId="201" formatCode="[$-409]dddd\,\ mmmm\ d\,\ yyyy"/>
    <numFmt numFmtId="202" formatCode="#,##0,"/>
    <numFmt numFmtId="203" formatCode="#,##0,_);\(#,##0,\)"/>
    <numFmt numFmtId="204" formatCode="&quot;$&quot;#,##0.00"/>
    <numFmt numFmtId="205" formatCode="&quot;$&quot;#,##0"/>
    <numFmt numFmtId="206" formatCode="General_);[Red]\-General_)"/>
    <numFmt numFmtId="207" formatCode="[$$-2409]#,##0"/>
    <numFmt numFmtId="208" formatCode="[$$-2409]#,##0.00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sz val="10"/>
      <name val="Bodoni MT"/>
      <family val="1"/>
    </font>
    <font>
      <b/>
      <sz val="12"/>
      <name val="Bodoni MT"/>
      <family val="1"/>
    </font>
    <font>
      <b/>
      <sz val="12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entury Schoolbook"/>
      <family val="1"/>
    </font>
    <font>
      <b/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entury Schoolbook"/>
      <family val="1"/>
    </font>
    <font>
      <b/>
      <sz val="16"/>
      <color theme="0"/>
      <name val="Century Schoolbook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27" fillId="34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30" fillId="35" borderId="0" xfId="0" applyFont="1" applyFill="1" applyAlignment="1">
      <alignment/>
    </xf>
    <xf numFmtId="190" fontId="28" fillId="35" borderId="0" xfId="0" applyNumberFormat="1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30" fillId="35" borderId="0" xfId="0" applyFont="1" applyFill="1" applyAlignment="1">
      <alignment horizontal="center"/>
    </xf>
    <xf numFmtId="0" fontId="28" fillId="35" borderId="0" xfId="0" applyFont="1" applyFill="1" applyAlignment="1">
      <alignment horizontal="left"/>
    </xf>
    <xf numFmtId="0" fontId="27" fillId="35" borderId="0" xfId="0" applyFont="1" applyFill="1" applyAlignment="1">
      <alignment horizontal="center"/>
    </xf>
    <xf numFmtId="0" fontId="41" fillId="36" borderId="0" xfId="0" applyFont="1" applyFill="1" applyAlignment="1">
      <alignment horizontal="left"/>
    </xf>
    <xf numFmtId="0" fontId="54" fillId="36" borderId="0" xfId="54" applyFont="1" applyFill="1" applyAlignment="1" applyProtection="1">
      <alignment horizontal="left"/>
      <protection/>
    </xf>
    <xf numFmtId="0" fontId="41" fillId="36" borderId="0" xfId="0" applyFont="1" applyFill="1" applyAlignment="1">
      <alignment horizontal="center"/>
    </xf>
    <xf numFmtId="0" fontId="55" fillId="36" borderId="0" xfId="0" applyFont="1" applyFill="1" applyAlignment="1">
      <alignment horizontal="center"/>
    </xf>
    <xf numFmtId="0" fontId="55" fillId="36" borderId="0" xfId="0" applyFont="1" applyFill="1" applyAlignment="1">
      <alignment horizontal="left"/>
    </xf>
    <xf numFmtId="0" fontId="55" fillId="37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" fontId="56" fillId="0" borderId="10" xfId="0" applyNumberFormat="1" applyFont="1" applyBorder="1" applyAlignment="1">
      <alignment horizontal="center"/>
    </xf>
    <xf numFmtId="3" fontId="57" fillId="38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2" fontId="4" fillId="33" borderId="0" xfId="0" applyNumberFormat="1" applyFont="1" applyFill="1" applyAlignment="1">
      <alignment horizontal="right"/>
    </xf>
    <xf numFmtId="191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91" fontId="5" fillId="33" borderId="0" xfId="0" applyNumberFormat="1" applyFont="1" applyFill="1" applyAlignment="1">
      <alignment/>
    </xf>
    <xf numFmtId="169" fontId="4" fillId="33" borderId="0" xfId="42" applyNumberFormat="1" applyFont="1" applyFill="1" applyAlignment="1">
      <alignment/>
    </xf>
    <xf numFmtId="185" fontId="4" fillId="33" borderId="0" xfId="0" applyNumberFormat="1" applyFont="1" applyFill="1" applyAlignment="1">
      <alignment/>
    </xf>
    <xf numFmtId="165" fontId="58" fillId="36" borderId="0" xfId="0" applyNumberFormat="1" applyFont="1" applyFill="1" applyBorder="1" applyAlignment="1">
      <alignment horizontal="center" vertical="center"/>
    </xf>
    <xf numFmtId="167" fontId="58" fillId="36" borderId="0" xfId="0" applyNumberFormat="1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9" fontId="29" fillId="0" borderId="10" xfId="0" applyNumberFormat="1" applyFont="1" applyFill="1" applyBorder="1" applyAlignment="1">
      <alignment horizontal="center"/>
    </xf>
    <xf numFmtId="0" fontId="59" fillId="36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3</xdr:row>
      <xdr:rowOff>104775</xdr:rowOff>
    </xdr:from>
    <xdr:to>
      <xdr:col>7</xdr:col>
      <xdr:colOff>914400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0" y="7429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4%20201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2%202015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1%20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2%202016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3%202016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4%202016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igailB\AppData\Local\Microsoft\Windows\INetCache\Content.Outlook\D0H709VF\Currency%20Statistics%20(Q1%202017)%20(00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ill\AppData\Local\Temp\Temp2_Financial%20Sector.zip\Financial%20Sector\Monetary%20Authorities\Currency%20Circulation%20Issue%20and%20Redemption%20Data%20for%20the%20Quarter%20Ending%20Jun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5)"/>
      <sheetName val="NET ISSUES BANKNOTES (Q4_15)"/>
      <sheetName val="NOTES IN CIRCULATION (Q4_15)"/>
      <sheetName val="COINS IN CIRCULATION (Q4_15)"/>
      <sheetName val="NOTES ISSUED (Q4_15)"/>
      <sheetName val="NOTES ISSUED TO FI's (Q4_15)"/>
      <sheetName val="COINS ISSUED (Q4_15)"/>
      <sheetName val="COINS ISSUED TO FI's (Q4_15)"/>
      <sheetName val="NOTES REDEEMED (Q4_15)"/>
      <sheetName val="NOTES REDEEMED FR FI's (Q4_15)"/>
      <sheetName val="COINS REDEEMED (Q4_15)"/>
      <sheetName val="COINS REDEEMED FR FI's (Q4_15)"/>
      <sheetName val="CASH CENTRE OPERATIONS (Q4_15)"/>
      <sheetName val="PROCESSING SUMMARY (Q4_15)"/>
      <sheetName val="NEW+REISS NOTES (Q4_15)"/>
      <sheetName val="NEW+REISS COINS (Q4_15)"/>
      <sheetName val="COUNTERFEIT ANALYSIS (Q4_15)"/>
    </sheetNames>
    <sheetDataSet>
      <sheetData sheetId="2">
        <row r="6">
          <cell r="H6">
            <v>11414780000</v>
          </cell>
        </row>
        <row r="7">
          <cell r="H7">
            <v>56279046000</v>
          </cell>
        </row>
        <row r="8">
          <cell r="H8">
            <v>8582264500</v>
          </cell>
        </row>
        <row r="9">
          <cell r="H9">
            <v>3338206300</v>
          </cell>
        </row>
        <row r="10">
          <cell r="H10">
            <v>1028918400</v>
          </cell>
        </row>
        <row r="11">
          <cell r="H11">
            <v>101254460</v>
          </cell>
        </row>
        <row r="12">
          <cell r="H12">
            <v>50139810</v>
          </cell>
        </row>
        <row r="13">
          <cell r="H13">
            <v>16707565</v>
          </cell>
        </row>
        <row r="14">
          <cell r="H14">
            <v>25530580</v>
          </cell>
        </row>
        <row r="15">
          <cell r="H15">
            <v>7288370</v>
          </cell>
        </row>
        <row r="16">
          <cell r="H16">
            <v>2014293.5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2_15)"/>
      <sheetName val="NET ISSUES BANKNOTES (Q2_15)"/>
      <sheetName val="NOTES IN CIRCULATION (Q2_15)"/>
      <sheetName val="COINS IN CIRCULATION (Q2_15)"/>
      <sheetName val="NOTES ISSUED (Q2_15)"/>
      <sheetName val="NOTES ISSUED TO FI's (Q2_15)"/>
      <sheetName val="COINS ISSUED (Q2_15)"/>
      <sheetName val="COINS ISSUED TO FI's (Q2_15)"/>
      <sheetName val="NOTES REDEEMED (Q2_15)"/>
      <sheetName val="NOTES REDEEMED FR FI's (Q2_15)"/>
      <sheetName val="COINS REDEEMED (Q2_15)"/>
      <sheetName val="COINS REDEEMED FR FI's (Q2_15)"/>
      <sheetName val="CASH CENTRE OPERATIONS (Q2_15)"/>
      <sheetName val="PROCESSING SUMMARY (Q2_15"/>
      <sheetName val="NEW+REISS NOTES (Q2_15)"/>
      <sheetName val="NEW+REISS COINS (Q2_15)"/>
      <sheetName val="COUNTERFEIT STATISTICS (Q2_15)"/>
    </sheetNames>
    <sheetDataSet>
      <sheetData sheetId="2">
        <row r="6">
          <cell r="H6">
            <v>6059270000</v>
          </cell>
        </row>
        <row r="7">
          <cell r="H7">
            <v>47319447000</v>
          </cell>
        </row>
        <row r="8">
          <cell r="H8">
            <v>7276393000</v>
          </cell>
        </row>
        <row r="9">
          <cell r="H9">
            <v>3001299200</v>
          </cell>
        </row>
        <row r="10">
          <cell r="H10">
            <v>939813700</v>
          </cell>
        </row>
        <row r="11">
          <cell r="H11">
            <v>101259820</v>
          </cell>
        </row>
        <row r="12">
          <cell r="H12">
            <v>50142280</v>
          </cell>
        </row>
        <row r="13">
          <cell r="H13">
            <v>16708045</v>
          </cell>
        </row>
        <row r="14">
          <cell r="H14">
            <v>25530916</v>
          </cell>
        </row>
        <row r="15">
          <cell r="H15">
            <v>7288570</v>
          </cell>
        </row>
        <row r="16">
          <cell r="H16">
            <v>2014293.5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1_16)"/>
      <sheetName val="NET ISSUES BANKNOTES (Q1_16)"/>
      <sheetName val="NOTES IN CIRCULATION (Q1_16)"/>
      <sheetName val="COINS IN CIRCULATION (Q1_16)"/>
      <sheetName val="NOTES ISSUED (Q1_16)"/>
      <sheetName val="NOTES ISSUED TO FI's (Q1_16)"/>
      <sheetName val="NOTES REDEEMED (Q1_16)"/>
      <sheetName val="NOTES REDEEMED FR FI's (Q1_16)"/>
      <sheetName val="COINS ISSUED (Q1_16)"/>
      <sheetName val="COINS ISSUED TO FI's (Q1_16)"/>
      <sheetName val="COINS REDEEMED (Q1_16)"/>
      <sheetName val="COINS REDEEMED FR FI's (Q1_16)"/>
      <sheetName val="CASH CENTRE OPERATIONS (Q1_16)"/>
      <sheetName val="PROCESSING SUMMARY (Q1_16)"/>
      <sheetName val="NEW+REISS NOTES (Q1_16)"/>
      <sheetName val="NEW+REISS COINS (Q1_16)"/>
      <sheetName val="COUNTERFEIT STATISTICS (Q1_16)"/>
    </sheetNames>
    <sheetDataSet>
      <sheetData sheetId="2">
        <row r="6">
          <cell r="H6">
            <v>12103645000</v>
          </cell>
        </row>
        <row r="7">
          <cell r="H7">
            <v>52119334000</v>
          </cell>
        </row>
        <row r="8">
          <cell r="H8">
            <v>7821535000</v>
          </cell>
        </row>
        <row r="9">
          <cell r="H9">
            <v>3268806900</v>
          </cell>
        </row>
        <row r="10">
          <cell r="H10">
            <v>1028823250</v>
          </cell>
        </row>
        <row r="11">
          <cell r="H11">
            <v>101249360</v>
          </cell>
        </row>
        <row r="12">
          <cell r="H12">
            <v>50138980</v>
          </cell>
        </row>
        <row r="13">
          <cell r="H13">
            <v>16707320</v>
          </cell>
        </row>
        <row r="14">
          <cell r="H14">
            <v>25530326</v>
          </cell>
        </row>
        <row r="15">
          <cell r="H15">
            <v>7288343</v>
          </cell>
        </row>
        <row r="16">
          <cell r="H16">
            <v>2014293.5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2_16)"/>
      <sheetName val="NET ISSUES BANKNOTES (Q2_16)"/>
      <sheetName val="NOTES IN CIRCULATION (Q2_16)"/>
      <sheetName val="COINS IN CIRCULATION (Q2_16)"/>
      <sheetName val="NOTES ISSUED (Q2_16)"/>
      <sheetName val="NOTES ISSUED TO FI's (Q2_16)"/>
      <sheetName val="NOTES REDEEMED (Q2_16)"/>
      <sheetName val="NOTES REDEEMED FR FI's (Q2_16)"/>
      <sheetName val="COINS ISSUED (Q2_16)"/>
      <sheetName val="COINS ISSUED TO FI's (Q2_16)"/>
      <sheetName val="COINS REDEEMED (Q2_16)"/>
      <sheetName val="COINS REDEEMED FR FI's (Q2_16)"/>
      <sheetName val="CASH CENTRE OPERATIONS (Q2_16)"/>
      <sheetName val="BANKNOTE DESTRUCTION (Q2_16)"/>
      <sheetName val="PROCESSING SUMMARY (Q2_16)"/>
      <sheetName val="NEW+REISS NOTES (Q2_16)"/>
      <sheetName val="NEW+REISS COINS (Q2_16)"/>
      <sheetName val="COUNTERFEIT STATISTICS (Q2_16)"/>
    </sheetNames>
    <sheetDataSet>
      <sheetData sheetId="2">
        <row r="6">
          <cell r="H6">
            <v>13096125000</v>
          </cell>
        </row>
        <row r="7">
          <cell r="H7">
            <v>50084549000</v>
          </cell>
        </row>
        <row r="8">
          <cell r="H8">
            <v>7544936500</v>
          </cell>
        </row>
        <row r="9">
          <cell r="H9">
            <v>3238255600</v>
          </cell>
        </row>
        <row r="10">
          <cell r="H10">
            <v>1023173550</v>
          </cell>
        </row>
        <row r="11">
          <cell r="H11">
            <v>101247980</v>
          </cell>
        </row>
        <row r="12">
          <cell r="H12">
            <v>50138750</v>
          </cell>
        </row>
        <row r="13">
          <cell r="H13">
            <v>16707260</v>
          </cell>
        </row>
        <row r="14">
          <cell r="H14">
            <v>25530086</v>
          </cell>
        </row>
        <row r="15">
          <cell r="H15">
            <v>7288294</v>
          </cell>
        </row>
        <row r="16">
          <cell r="H16">
            <v>2014293.5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3_16)"/>
      <sheetName val="NET ISSUES BANKNOTES (Q3_16)"/>
      <sheetName val="NOTES IN CIRCULATION (Q3_16)"/>
      <sheetName val="COINS IN CIRCULATION (Q3_16)"/>
      <sheetName val="NOTES ISSUED (Q3_16)"/>
      <sheetName val="NOTES ISSUED TO FI's (Q3_16)"/>
      <sheetName val="NOTES REDEEMED (Q3_16)"/>
      <sheetName val="NOTES REDEEMED FR FI's (Q3_16)"/>
      <sheetName val="COINS ISSUED (Q3_16)"/>
      <sheetName val="COINS ISSUED TO FI's (Q3_16)"/>
      <sheetName val="COINS REDEEMED (Q3_16)"/>
      <sheetName val="COINS REDEEMED FR FI's (Q3_16)"/>
      <sheetName val="CASH CENTRE OPERATIONS (Q3_16)"/>
      <sheetName val="BANKNOTE DESTRUCTION (Q3_16)"/>
      <sheetName val="PROCESSING SUMMARY (Q3_16)"/>
      <sheetName val="NEW+REISS NOTES (Q3_16)"/>
      <sheetName val="NEW+REISS COINS (Q3_16)"/>
      <sheetName val="COUNTERFEIT STATISTICS (Q3_16)"/>
    </sheetNames>
    <sheetDataSet>
      <sheetData sheetId="2">
        <row r="6">
          <cell r="H6">
            <v>14807475000</v>
          </cell>
        </row>
        <row r="7">
          <cell r="H7">
            <v>52038598000</v>
          </cell>
        </row>
        <row r="8">
          <cell r="H8">
            <v>7828343000</v>
          </cell>
        </row>
        <row r="9">
          <cell r="H9">
            <v>3273297000</v>
          </cell>
        </row>
        <row r="10">
          <cell r="H10">
            <v>1058083000</v>
          </cell>
        </row>
        <row r="11">
          <cell r="H11">
            <v>101244660</v>
          </cell>
        </row>
        <row r="12">
          <cell r="H12">
            <v>50137210</v>
          </cell>
        </row>
        <row r="13">
          <cell r="H13">
            <v>16706975</v>
          </cell>
        </row>
        <row r="14">
          <cell r="H14">
            <v>25529648</v>
          </cell>
        </row>
        <row r="15">
          <cell r="H15">
            <v>7288207</v>
          </cell>
        </row>
        <row r="16">
          <cell r="H16">
            <v>2014293.5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6)"/>
      <sheetName val="NET ISSUES BANKNOTES (Q4_16)"/>
      <sheetName val="NOTES IN CIRCULATION (Q4_16)"/>
      <sheetName val="COINS IN CIRCULATION (Q4_16)"/>
      <sheetName val="NOTES ISSUED (Q4_16)"/>
      <sheetName val="NOTES ISSUED TO FI's (Q4_16)"/>
      <sheetName val="NOTES REDEEMED (Q4_16)"/>
      <sheetName val="NOTES REDEEMED FR FI's (Q4_16)"/>
      <sheetName val="COINS ISSUED (Q4_16)"/>
      <sheetName val="COINS ISSUED TO FI's (Q4_16)"/>
      <sheetName val="COINS REDEEMED (Q4_16)"/>
      <sheetName val="COINS REDEEMED FR FI's (Q4_16)"/>
      <sheetName val="CASH CENTRE OPERATIONS (Q4_16)"/>
      <sheetName val="BANKNOTE DESTRUCTION (Q4_16)"/>
      <sheetName val="PROCESSING SUMMARY (Q4_16)"/>
      <sheetName val="NEW+REISS NOTES (Q4_16)"/>
      <sheetName val="NEW+REISS COINS (Q4_16)"/>
      <sheetName val="COUNTERFEIT ANALYSIS (Q4_16)"/>
    </sheetNames>
    <sheetDataSet>
      <sheetData sheetId="2">
        <row r="6">
          <cell r="H6">
            <v>18012450000</v>
          </cell>
        </row>
        <row r="7">
          <cell r="H7">
            <v>62517662000</v>
          </cell>
        </row>
        <row r="8">
          <cell r="H8">
            <v>8941550000</v>
          </cell>
        </row>
        <row r="9">
          <cell r="H9">
            <v>3512842400</v>
          </cell>
        </row>
        <row r="10">
          <cell r="H10">
            <v>1180916000</v>
          </cell>
        </row>
        <row r="11">
          <cell r="H11">
            <v>101227820</v>
          </cell>
        </row>
        <row r="12">
          <cell r="H12">
            <v>50135410</v>
          </cell>
        </row>
        <row r="13">
          <cell r="H13">
            <v>16702575</v>
          </cell>
        </row>
        <row r="14">
          <cell r="H14">
            <v>25527956</v>
          </cell>
        </row>
        <row r="15">
          <cell r="H15">
            <v>7288110</v>
          </cell>
        </row>
        <row r="16">
          <cell r="H16">
            <v>2014293.5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1_17)"/>
      <sheetName val="NET ISSUES BANKNOTES (Q1_17)"/>
      <sheetName val="NOTES IN CIRCULATION (Q1_17)"/>
      <sheetName val="COINS IN CIRCULATION (Q1_17)"/>
      <sheetName val="NOTES ISSUED (Q1_17)"/>
      <sheetName val="NOTES ISSUED TO FI's (Q1_17)"/>
      <sheetName val="NOTES REDEEMED (Q1_17)"/>
      <sheetName val="NOTES REDEEMED FR FI's (Q1_17)"/>
      <sheetName val="COINS ISSUED (Q1_17)"/>
      <sheetName val="COINS ISSUED TO FI's (Q1_17)"/>
      <sheetName val="COINS REDEEMED (Q1_17)"/>
      <sheetName val="COINS REDEEMED FR FI's (Q1_17)"/>
      <sheetName val="CASH CENTRE OPERATIONS (Q1_17)"/>
      <sheetName val="BANKNOTE DESTRUCTION (Q1_17)"/>
      <sheetName val="PROCESSING SUMMARY (Q1_17)"/>
      <sheetName val="NEW+REISS NOTES (Q1_17)"/>
      <sheetName val="NEW+REISS COINS (Q1_17)"/>
      <sheetName val="COUNTERFEIT STATISTICS (Q1_17)"/>
    </sheetNames>
    <sheetDataSet>
      <sheetData sheetId="2">
        <row r="6">
          <cell r="H6">
            <v>17708390000</v>
          </cell>
        </row>
        <row r="7">
          <cell r="H7">
            <v>54386169000</v>
          </cell>
        </row>
        <row r="8">
          <cell r="H8">
            <v>7495352500</v>
          </cell>
        </row>
        <row r="9">
          <cell r="H9">
            <v>3379389200</v>
          </cell>
        </row>
        <row r="10">
          <cell r="H10">
            <v>1114722350</v>
          </cell>
        </row>
        <row r="11">
          <cell r="H11">
            <v>101226820</v>
          </cell>
        </row>
        <row r="12">
          <cell r="H12">
            <v>50134510</v>
          </cell>
        </row>
        <row r="13">
          <cell r="H13">
            <v>16702575</v>
          </cell>
        </row>
        <row r="14">
          <cell r="H14">
            <v>25527956</v>
          </cell>
        </row>
        <row r="15">
          <cell r="H15">
            <v>7288110</v>
          </cell>
        </row>
        <row r="16">
          <cell r="H16">
            <v>2014293.5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arter Ending June 2017"/>
    </sheetNames>
    <sheetDataSet>
      <sheetData sheetId="0">
        <row r="7">
          <cell r="C7">
            <v>19210930</v>
          </cell>
        </row>
        <row r="8">
          <cell r="C8">
            <v>55716084</v>
          </cell>
        </row>
        <row r="9">
          <cell r="C9">
            <v>8113277</v>
          </cell>
        </row>
        <row r="10">
          <cell r="C10">
            <v>3442982.1</v>
          </cell>
        </row>
        <row r="11">
          <cell r="C11">
            <v>1128505.3</v>
          </cell>
        </row>
        <row r="12">
          <cell r="C12">
            <v>101226.82</v>
          </cell>
        </row>
        <row r="13">
          <cell r="C13">
            <v>50134.51</v>
          </cell>
        </row>
        <row r="14">
          <cell r="C14">
            <v>16702.575</v>
          </cell>
        </row>
        <row r="15">
          <cell r="C15">
            <v>25527.956</v>
          </cell>
        </row>
        <row r="16">
          <cell r="C16">
            <v>7288.11</v>
          </cell>
        </row>
        <row r="17">
          <cell r="C17">
            <v>2014.2935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2"/>
  <sheetViews>
    <sheetView tabSelected="1" zoomScalePageLayoutView="0" workbookViewId="0" topLeftCell="A1">
      <pane xSplit="1" ySplit="13" topLeftCell="B13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3" sqref="B143"/>
    </sheetView>
  </sheetViews>
  <sheetFormatPr defaultColWidth="9.140625" defaultRowHeight="12.75"/>
  <cols>
    <col min="1" max="14" width="15.57421875" style="23" customWidth="1"/>
    <col min="15" max="15" width="12.7109375" style="23" bestFit="1" customWidth="1"/>
    <col min="16" max="16" width="11.421875" style="23" bestFit="1" customWidth="1"/>
    <col min="17" max="22" width="9.140625" style="23" customWidth="1"/>
    <col min="23" max="23" width="9.140625" style="45" customWidth="1"/>
    <col min="24" max="16384" width="9.140625" style="21" customWidth="1"/>
  </cols>
  <sheetData>
    <row r="1" spans="1:8" ht="20.25">
      <c r="A1" s="62" t="s">
        <v>19</v>
      </c>
      <c r="B1" s="62"/>
      <c r="C1" s="62"/>
      <c r="D1" s="62"/>
      <c r="E1" s="62"/>
      <c r="F1" s="62"/>
      <c r="G1" s="62"/>
      <c r="H1" s="62"/>
    </row>
    <row r="2" spans="1:8" ht="15">
      <c r="A2" s="25" t="s">
        <v>20</v>
      </c>
      <c r="B2" s="26" t="s">
        <v>30</v>
      </c>
      <c r="C2" s="26"/>
      <c r="D2" s="26"/>
      <c r="E2" s="26"/>
      <c r="F2" s="27"/>
      <c r="G2" s="27"/>
      <c r="H2" s="27"/>
    </row>
    <row r="3" spans="1:8" ht="15">
      <c r="A3" s="25" t="s">
        <v>21</v>
      </c>
      <c r="B3" s="28" t="s">
        <v>22</v>
      </c>
      <c r="C3" s="28"/>
      <c r="D3" s="26"/>
      <c r="E3" s="26"/>
      <c r="F3" s="27"/>
      <c r="G3" s="27"/>
      <c r="H3" s="27"/>
    </row>
    <row r="4" spans="1:8" ht="15">
      <c r="A4" s="25" t="s">
        <v>23</v>
      </c>
      <c r="B4" s="29" t="s">
        <v>31</v>
      </c>
      <c r="C4" s="29"/>
      <c r="D4" s="29"/>
      <c r="E4" s="29"/>
      <c r="F4" s="30"/>
      <c r="G4" s="30"/>
      <c r="H4" s="30"/>
    </row>
    <row r="5" spans="1:8" ht="15">
      <c r="A5" s="25" t="s">
        <v>24</v>
      </c>
      <c r="B5" s="31" t="s">
        <v>33</v>
      </c>
      <c r="C5" s="31"/>
      <c r="D5" s="32"/>
      <c r="E5" s="31"/>
      <c r="F5" s="33"/>
      <c r="G5" s="33"/>
      <c r="H5" s="33"/>
    </row>
    <row r="6" spans="1:8" ht="15">
      <c r="A6" s="25" t="s">
        <v>25</v>
      </c>
      <c r="B6" s="34" t="s">
        <v>11</v>
      </c>
      <c r="C6" s="34"/>
      <c r="D6" s="35"/>
      <c r="E6" s="35"/>
      <c r="F6" s="33"/>
      <c r="G6" s="33"/>
      <c r="H6" s="33"/>
    </row>
    <row r="7" spans="1:8" ht="15">
      <c r="A7" s="25" t="s">
        <v>26</v>
      </c>
      <c r="B7" s="34" t="s">
        <v>32</v>
      </c>
      <c r="C7" s="34"/>
      <c r="D7" s="35"/>
      <c r="E7" s="35"/>
      <c r="F7" s="33"/>
      <c r="G7" s="33"/>
      <c r="H7" s="33"/>
    </row>
    <row r="8" spans="1:8" ht="15">
      <c r="A8" s="25" t="s">
        <v>27</v>
      </c>
      <c r="B8" s="34" t="s">
        <v>28</v>
      </c>
      <c r="C8" s="34"/>
      <c r="D8" s="35"/>
      <c r="E8" s="35"/>
      <c r="F8" s="33"/>
      <c r="G8" s="33"/>
      <c r="H8" s="33"/>
    </row>
    <row r="9" spans="1:8" ht="15">
      <c r="A9" s="36" t="s">
        <v>29</v>
      </c>
      <c r="B9" s="37"/>
      <c r="C9" s="37"/>
      <c r="D9" s="38"/>
      <c r="E9" s="38"/>
      <c r="F9" s="39"/>
      <c r="G9" s="39"/>
      <c r="H9" s="40"/>
    </row>
    <row r="12" spans="1:14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6"/>
    </row>
    <row r="13" spans="1:23" s="42" customFormat="1" ht="26.25" customHeight="1">
      <c r="A13" s="41" t="s">
        <v>18</v>
      </c>
      <c r="B13" s="56">
        <v>5000</v>
      </c>
      <c r="C13" s="56">
        <v>2000</v>
      </c>
      <c r="D13" s="56">
        <v>1000</v>
      </c>
      <c r="E13" s="56">
        <v>500</v>
      </c>
      <c r="F13" s="56">
        <v>100</v>
      </c>
      <c r="G13" s="56">
        <v>50</v>
      </c>
      <c r="H13" s="56">
        <v>20</v>
      </c>
      <c r="I13" s="56">
        <v>10</v>
      </c>
      <c r="J13" s="56">
        <v>5</v>
      </c>
      <c r="K13" s="56">
        <v>2</v>
      </c>
      <c r="L13" s="56">
        <v>1</v>
      </c>
      <c r="M13" s="57">
        <v>0.5</v>
      </c>
      <c r="N13" s="58" t="s">
        <v>10</v>
      </c>
      <c r="O13" s="59"/>
      <c r="P13" s="59"/>
      <c r="Q13" s="59"/>
      <c r="R13" s="59"/>
      <c r="S13" s="59"/>
      <c r="T13" s="59"/>
      <c r="U13" s="59"/>
      <c r="V13" s="59"/>
      <c r="W13" s="60"/>
    </row>
    <row r="14" spans="1:15" ht="13.5">
      <c r="A14" s="61">
        <v>33694</v>
      </c>
      <c r="B14" s="43"/>
      <c r="C14" s="43"/>
      <c r="D14" s="43"/>
      <c r="E14" s="43"/>
      <c r="F14" s="43">
        <v>2358922</v>
      </c>
      <c r="G14" s="43">
        <v>108139</v>
      </c>
      <c r="H14" s="43">
        <v>191332</v>
      </c>
      <c r="I14" s="43">
        <v>78101</v>
      </c>
      <c r="J14" s="43">
        <v>34489</v>
      </c>
      <c r="K14" s="43">
        <v>35925</v>
      </c>
      <c r="L14" s="43">
        <v>11909</v>
      </c>
      <c r="M14" s="43">
        <v>2250</v>
      </c>
      <c r="N14" s="44">
        <v>2821067</v>
      </c>
      <c r="O14" s="47"/>
    </row>
    <row r="15" spans="1:15" ht="13.5">
      <c r="A15" s="61">
        <v>33785</v>
      </c>
      <c r="B15" s="43"/>
      <c r="C15" s="43"/>
      <c r="D15" s="43"/>
      <c r="E15" s="43"/>
      <c r="F15" s="43">
        <v>2477480</v>
      </c>
      <c r="G15" s="43">
        <v>110404</v>
      </c>
      <c r="H15" s="43">
        <v>196011</v>
      </c>
      <c r="I15" s="43">
        <v>82849</v>
      </c>
      <c r="J15" s="43">
        <v>39583</v>
      </c>
      <c r="K15" s="43">
        <v>31592</v>
      </c>
      <c r="L15" s="43">
        <v>10769</v>
      </c>
      <c r="M15" s="43">
        <v>2251</v>
      </c>
      <c r="N15" s="44">
        <v>2950939</v>
      </c>
      <c r="O15" s="47"/>
    </row>
    <row r="16" spans="1:15" ht="13.5">
      <c r="A16" s="61">
        <v>33877</v>
      </c>
      <c r="B16" s="43"/>
      <c r="C16" s="43"/>
      <c r="D16" s="43"/>
      <c r="E16" s="43"/>
      <c r="F16" s="43">
        <v>2534047</v>
      </c>
      <c r="G16" s="43">
        <v>113634</v>
      </c>
      <c r="H16" s="43">
        <v>183780</v>
      </c>
      <c r="I16" s="43">
        <v>81417</v>
      </c>
      <c r="J16" s="43">
        <v>42836</v>
      </c>
      <c r="K16" s="43">
        <v>35686</v>
      </c>
      <c r="L16" s="43">
        <v>9847</v>
      </c>
      <c r="M16" s="43">
        <v>2250</v>
      </c>
      <c r="N16" s="44">
        <v>3003497</v>
      </c>
      <c r="O16" s="47"/>
    </row>
    <row r="17" spans="1:15" ht="13.5">
      <c r="A17" s="61">
        <v>33969</v>
      </c>
      <c r="B17" s="43"/>
      <c r="C17" s="43"/>
      <c r="D17" s="43"/>
      <c r="E17" s="43"/>
      <c r="F17" s="43">
        <v>3507655</v>
      </c>
      <c r="G17" s="43">
        <v>189115</v>
      </c>
      <c r="H17" s="43">
        <v>217536</v>
      </c>
      <c r="I17" s="43">
        <v>92386</v>
      </c>
      <c r="J17" s="43">
        <v>48134</v>
      </c>
      <c r="K17" s="43">
        <v>38969</v>
      </c>
      <c r="L17" s="43">
        <v>9090</v>
      </c>
      <c r="M17" s="43">
        <v>2250</v>
      </c>
      <c r="N17" s="44">
        <v>4105135</v>
      </c>
      <c r="O17" s="47"/>
    </row>
    <row r="18" spans="1:15" ht="13.5">
      <c r="A18" s="61">
        <v>34059</v>
      </c>
      <c r="B18" s="43"/>
      <c r="C18" s="43"/>
      <c r="D18" s="43"/>
      <c r="E18" s="43"/>
      <c r="F18" s="43">
        <v>3230621</v>
      </c>
      <c r="G18" s="43">
        <v>136031</v>
      </c>
      <c r="H18" s="43">
        <v>193414</v>
      </c>
      <c r="I18" s="43">
        <v>87395</v>
      </c>
      <c r="J18" s="43">
        <v>44811</v>
      </c>
      <c r="K18" s="43">
        <v>39432</v>
      </c>
      <c r="L18" s="43">
        <v>8596</v>
      </c>
      <c r="M18" s="43">
        <v>2250</v>
      </c>
      <c r="N18" s="44">
        <v>3742550</v>
      </c>
      <c r="O18" s="47"/>
    </row>
    <row r="19" spans="1:15" ht="13.5">
      <c r="A19" s="61">
        <v>34150</v>
      </c>
      <c r="B19" s="43"/>
      <c r="C19" s="43"/>
      <c r="D19" s="43"/>
      <c r="E19" s="43"/>
      <c r="F19" s="43">
        <v>3484788</v>
      </c>
      <c r="G19" s="43">
        <v>132945</v>
      </c>
      <c r="H19" s="43">
        <v>197944</v>
      </c>
      <c r="I19" s="43">
        <v>90369</v>
      </c>
      <c r="J19" s="43">
        <v>49159</v>
      </c>
      <c r="K19" s="43">
        <v>45827</v>
      </c>
      <c r="L19" s="43">
        <v>8314</v>
      </c>
      <c r="M19" s="43">
        <v>2250</v>
      </c>
      <c r="N19" s="44">
        <v>4011596</v>
      </c>
      <c r="O19" s="47"/>
    </row>
    <row r="20" spans="1:15" ht="13.5">
      <c r="A20" s="61">
        <v>34242</v>
      </c>
      <c r="B20" s="43"/>
      <c r="C20" s="43"/>
      <c r="D20" s="43"/>
      <c r="E20" s="43"/>
      <c r="F20" s="43">
        <v>3766299</v>
      </c>
      <c r="G20" s="43">
        <v>133520</v>
      </c>
      <c r="H20" s="43">
        <v>195252</v>
      </c>
      <c r="I20" s="43">
        <v>92956</v>
      </c>
      <c r="J20" s="43">
        <v>51057</v>
      </c>
      <c r="K20" s="43">
        <v>53957</v>
      </c>
      <c r="L20" s="43">
        <v>8121</v>
      </c>
      <c r="M20" s="43">
        <v>2250</v>
      </c>
      <c r="N20" s="44">
        <v>4303412</v>
      </c>
      <c r="O20" s="47"/>
    </row>
    <row r="21" spans="1:15" ht="13.5">
      <c r="A21" s="61">
        <v>34334</v>
      </c>
      <c r="B21" s="43"/>
      <c r="C21" s="43"/>
      <c r="D21" s="43"/>
      <c r="E21" s="43"/>
      <c r="F21" s="43">
        <v>4937616</v>
      </c>
      <c r="G21" s="43">
        <v>342981</v>
      </c>
      <c r="H21" s="43">
        <v>217728</v>
      </c>
      <c r="I21" s="43">
        <v>103777</v>
      </c>
      <c r="J21" s="43">
        <v>54626</v>
      </c>
      <c r="K21" s="43">
        <v>59399</v>
      </c>
      <c r="L21" s="43">
        <v>8012</v>
      </c>
      <c r="M21" s="43">
        <v>2250</v>
      </c>
      <c r="N21" s="44">
        <v>5726389</v>
      </c>
      <c r="O21" s="47"/>
    </row>
    <row r="22" spans="1:15" ht="13.5">
      <c r="A22" s="61">
        <v>34424</v>
      </c>
      <c r="B22" s="43"/>
      <c r="C22" s="43"/>
      <c r="D22" s="43"/>
      <c r="E22" s="43"/>
      <c r="F22" s="43">
        <v>4613790</v>
      </c>
      <c r="G22" s="43">
        <v>184216</v>
      </c>
      <c r="H22" s="43">
        <v>212419</v>
      </c>
      <c r="I22" s="43">
        <v>84091</v>
      </c>
      <c r="J22" s="43">
        <v>44556</v>
      </c>
      <c r="K22" s="43">
        <v>55456</v>
      </c>
      <c r="L22" s="43">
        <v>7923</v>
      </c>
      <c r="M22" s="43">
        <v>2250</v>
      </c>
      <c r="N22" s="44">
        <v>5204701</v>
      </c>
      <c r="O22" s="47"/>
    </row>
    <row r="23" spans="1:15" ht="13.5">
      <c r="A23" s="61">
        <v>34515</v>
      </c>
      <c r="B23" s="43"/>
      <c r="C23" s="43"/>
      <c r="D23" s="43"/>
      <c r="E23" s="43">
        <v>156500</v>
      </c>
      <c r="F23" s="43">
        <v>4471885</v>
      </c>
      <c r="G23" s="43">
        <v>163506</v>
      </c>
      <c r="H23" s="43">
        <v>203131</v>
      </c>
      <c r="I23" s="43">
        <v>94293</v>
      </c>
      <c r="J23" s="43">
        <v>50355</v>
      </c>
      <c r="K23" s="43">
        <v>57034</v>
      </c>
      <c r="L23" s="43">
        <v>7870</v>
      </c>
      <c r="M23" s="43">
        <v>2250</v>
      </c>
      <c r="N23" s="44">
        <v>5206824</v>
      </c>
      <c r="O23" s="47"/>
    </row>
    <row r="24" spans="1:15" ht="13.5">
      <c r="A24" s="61">
        <v>34607</v>
      </c>
      <c r="B24" s="43"/>
      <c r="C24" s="43"/>
      <c r="D24" s="43"/>
      <c r="E24" s="43">
        <v>1894197</v>
      </c>
      <c r="F24" s="43">
        <v>3212659</v>
      </c>
      <c r="G24" s="43">
        <v>149863</v>
      </c>
      <c r="H24" s="43">
        <v>206707</v>
      </c>
      <c r="I24" s="43">
        <v>104632</v>
      </c>
      <c r="J24" s="43">
        <v>44090</v>
      </c>
      <c r="K24" s="43">
        <v>56611</v>
      </c>
      <c r="L24" s="43">
        <v>7835</v>
      </c>
      <c r="M24" s="43">
        <v>2250</v>
      </c>
      <c r="N24" s="44">
        <v>5678844</v>
      </c>
      <c r="O24" s="47"/>
    </row>
    <row r="25" spans="1:15" ht="13.5">
      <c r="A25" s="61">
        <v>34699</v>
      </c>
      <c r="B25" s="43"/>
      <c r="C25" s="43"/>
      <c r="D25" s="43"/>
      <c r="E25" s="43">
        <v>4225997</v>
      </c>
      <c r="F25" s="43">
        <v>3223429</v>
      </c>
      <c r="G25" s="43">
        <v>182878</v>
      </c>
      <c r="H25" s="43">
        <v>250669</v>
      </c>
      <c r="I25" s="43">
        <v>126654</v>
      </c>
      <c r="J25" s="43">
        <v>42002</v>
      </c>
      <c r="K25" s="43">
        <v>54483</v>
      </c>
      <c r="L25" s="43">
        <v>7812</v>
      </c>
      <c r="M25" s="43">
        <v>2250</v>
      </c>
      <c r="N25" s="44">
        <v>8116174</v>
      </c>
      <c r="O25" s="47"/>
    </row>
    <row r="26" spans="1:15" ht="13.5">
      <c r="A26" s="61">
        <v>34789</v>
      </c>
      <c r="B26" s="43"/>
      <c r="C26" s="43"/>
      <c r="D26" s="43"/>
      <c r="E26" s="43">
        <v>4330397</v>
      </c>
      <c r="F26" s="43">
        <v>2240809</v>
      </c>
      <c r="G26" s="43">
        <v>174042</v>
      </c>
      <c r="H26" s="43">
        <v>233093</v>
      </c>
      <c r="I26" s="43">
        <v>123042</v>
      </c>
      <c r="J26" s="43">
        <v>34885</v>
      </c>
      <c r="K26" s="43">
        <v>50333</v>
      </c>
      <c r="L26" s="43">
        <v>7790</v>
      </c>
      <c r="M26" s="43">
        <v>2250</v>
      </c>
      <c r="N26" s="44">
        <v>7196641</v>
      </c>
      <c r="O26" s="47"/>
    </row>
    <row r="27" spans="1:15" ht="13.5">
      <c r="A27" s="61">
        <v>34880</v>
      </c>
      <c r="B27" s="43"/>
      <c r="C27" s="43"/>
      <c r="D27" s="43"/>
      <c r="E27" s="43">
        <v>4824876</v>
      </c>
      <c r="F27" s="43">
        <v>2041844</v>
      </c>
      <c r="G27" s="43">
        <v>178382</v>
      </c>
      <c r="H27" s="43">
        <v>224595</v>
      </c>
      <c r="I27" s="43">
        <v>129254</v>
      </c>
      <c r="J27" s="43">
        <v>27058</v>
      </c>
      <c r="K27" s="43">
        <v>41827</v>
      </c>
      <c r="L27" s="43">
        <v>7749</v>
      </c>
      <c r="M27" s="43">
        <v>2251</v>
      </c>
      <c r="N27" s="44">
        <v>7477836</v>
      </c>
      <c r="O27" s="47"/>
    </row>
    <row r="28" spans="1:15" ht="13.5">
      <c r="A28" s="61">
        <v>34972</v>
      </c>
      <c r="B28" s="43"/>
      <c r="C28" s="43"/>
      <c r="D28" s="43"/>
      <c r="E28" s="43" t="s">
        <v>9</v>
      </c>
      <c r="F28" s="43">
        <v>1881154</v>
      </c>
      <c r="G28" s="43">
        <v>180052</v>
      </c>
      <c r="H28" s="43">
        <v>238459</v>
      </c>
      <c r="I28" s="43">
        <v>128989</v>
      </c>
      <c r="J28" s="43">
        <v>22473</v>
      </c>
      <c r="K28" s="43">
        <v>35327</v>
      </c>
      <c r="L28" s="43">
        <v>7717</v>
      </c>
      <c r="M28" s="43">
        <v>2251</v>
      </c>
      <c r="N28" s="44">
        <v>7985248</v>
      </c>
      <c r="O28" s="47"/>
    </row>
    <row r="29" spans="1:15" ht="13.5">
      <c r="A29" s="61">
        <v>35064</v>
      </c>
      <c r="B29" s="43"/>
      <c r="C29" s="43"/>
      <c r="D29" s="43"/>
      <c r="E29" s="43">
        <v>7826076</v>
      </c>
      <c r="F29" s="43">
        <v>2265004</v>
      </c>
      <c r="G29" s="43">
        <v>208702</v>
      </c>
      <c r="H29" s="43">
        <v>271212</v>
      </c>
      <c r="I29" s="43">
        <v>142522</v>
      </c>
      <c r="J29" s="43">
        <v>20364</v>
      </c>
      <c r="K29" s="43">
        <v>31494</v>
      </c>
      <c r="L29" s="43">
        <v>7670</v>
      </c>
      <c r="M29" s="43">
        <v>2251</v>
      </c>
      <c r="N29" s="44">
        <v>10775295</v>
      </c>
      <c r="O29" s="47"/>
    </row>
    <row r="30" spans="1:15" ht="13.5">
      <c r="A30" s="61">
        <v>35155</v>
      </c>
      <c r="B30" s="43"/>
      <c r="C30" s="43"/>
      <c r="D30" s="43"/>
      <c r="E30" s="43">
        <v>6595676</v>
      </c>
      <c r="F30" s="43">
        <v>1830164</v>
      </c>
      <c r="G30" s="43">
        <v>197027</v>
      </c>
      <c r="H30" s="43">
        <v>246268</v>
      </c>
      <c r="I30" s="43">
        <v>135543</v>
      </c>
      <c r="J30" s="43">
        <v>19081</v>
      </c>
      <c r="K30" s="43">
        <v>28803</v>
      </c>
      <c r="L30" s="43">
        <v>7516</v>
      </c>
      <c r="M30" s="43">
        <v>2014</v>
      </c>
      <c r="N30" s="44">
        <v>9062092</v>
      </c>
      <c r="O30" s="47"/>
    </row>
    <row r="31" spans="1:15" ht="13.5">
      <c r="A31" s="61">
        <v>35246</v>
      </c>
      <c r="B31" s="43"/>
      <c r="C31" s="43"/>
      <c r="D31" s="43"/>
      <c r="E31" s="43">
        <v>6733176</v>
      </c>
      <c r="F31" s="43">
        <v>1730274</v>
      </c>
      <c r="G31" s="43">
        <v>197626</v>
      </c>
      <c r="H31" s="43">
        <v>251472</v>
      </c>
      <c r="I31" s="43">
        <v>136055</v>
      </c>
      <c r="J31" s="43">
        <v>18416</v>
      </c>
      <c r="K31" s="43">
        <v>27686</v>
      </c>
      <c r="L31" s="43">
        <v>7484</v>
      </c>
      <c r="M31" s="43">
        <v>2014</v>
      </c>
      <c r="N31" s="44">
        <v>9104203</v>
      </c>
      <c r="O31" s="47"/>
    </row>
    <row r="32" spans="1:15" ht="13.5">
      <c r="A32" s="61">
        <v>35338</v>
      </c>
      <c r="B32" s="43"/>
      <c r="C32" s="43"/>
      <c r="D32" s="43"/>
      <c r="E32" s="43">
        <v>6879056</v>
      </c>
      <c r="F32" s="43">
        <v>1625603</v>
      </c>
      <c r="G32" s="43">
        <v>190271</v>
      </c>
      <c r="H32" s="43">
        <v>250036</v>
      </c>
      <c r="I32" s="43">
        <v>134962</v>
      </c>
      <c r="J32" s="43">
        <v>17914</v>
      </c>
      <c r="K32" s="43">
        <v>26979</v>
      </c>
      <c r="L32" s="43">
        <v>7447</v>
      </c>
      <c r="M32" s="43">
        <v>2014</v>
      </c>
      <c r="N32" s="44">
        <v>9134282</v>
      </c>
      <c r="O32" s="47"/>
    </row>
    <row r="33" spans="1:15" ht="13.5">
      <c r="A33" s="61">
        <v>35430</v>
      </c>
      <c r="B33" s="43"/>
      <c r="C33" s="43"/>
      <c r="D33" s="43"/>
      <c r="E33" s="43">
        <v>9384846</v>
      </c>
      <c r="F33" s="43">
        <v>1986609</v>
      </c>
      <c r="G33" s="43">
        <v>224941</v>
      </c>
      <c r="H33" s="43">
        <v>279622</v>
      </c>
      <c r="I33" s="43">
        <v>154102</v>
      </c>
      <c r="J33" s="43">
        <v>17613</v>
      </c>
      <c r="K33" s="43">
        <v>26517</v>
      </c>
      <c r="L33" s="43">
        <v>7420</v>
      </c>
      <c r="M33" s="43">
        <v>2014</v>
      </c>
      <c r="N33" s="44">
        <v>12083684</v>
      </c>
      <c r="O33" s="47"/>
    </row>
    <row r="34" spans="1:15" ht="13.5">
      <c r="A34" s="61">
        <v>35520</v>
      </c>
      <c r="B34" s="43"/>
      <c r="C34" s="43"/>
      <c r="D34" s="43"/>
      <c r="E34" s="43">
        <v>8468845</v>
      </c>
      <c r="F34" s="43">
        <v>1680359</v>
      </c>
      <c r="G34" s="43">
        <v>215191</v>
      </c>
      <c r="H34" s="43">
        <v>263182</v>
      </c>
      <c r="I34" s="43">
        <v>143282</v>
      </c>
      <c r="J34" s="43">
        <v>17313</v>
      </c>
      <c r="K34" s="43">
        <v>26007</v>
      </c>
      <c r="L34" s="43">
        <v>7375</v>
      </c>
      <c r="M34" s="43">
        <v>2014</v>
      </c>
      <c r="N34" s="44">
        <v>10823568</v>
      </c>
      <c r="O34" s="47"/>
    </row>
    <row r="35" spans="1:15" ht="13.5">
      <c r="A35" s="61">
        <v>35611</v>
      </c>
      <c r="B35" s="43"/>
      <c r="C35" s="43"/>
      <c r="D35" s="43"/>
      <c r="E35" s="43">
        <v>8378069</v>
      </c>
      <c r="F35" s="43">
        <v>1620832</v>
      </c>
      <c r="G35" s="43">
        <v>213851</v>
      </c>
      <c r="H35" s="43">
        <v>264472</v>
      </c>
      <c r="I35" s="43">
        <v>145988</v>
      </c>
      <c r="J35" s="43">
        <v>17193</v>
      </c>
      <c r="K35" s="43">
        <v>25911</v>
      </c>
      <c r="L35" s="43">
        <v>7361</v>
      </c>
      <c r="M35" s="43">
        <v>2014</v>
      </c>
      <c r="N35" s="44">
        <v>10675691</v>
      </c>
      <c r="O35" s="47"/>
    </row>
    <row r="36" spans="1:15" ht="13.5">
      <c r="A36" s="61">
        <v>35703</v>
      </c>
      <c r="B36" s="43"/>
      <c r="C36" s="43"/>
      <c r="D36" s="43"/>
      <c r="E36" s="43">
        <v>8460319</v>
      </c>
      <c r="F36" s="43">
        <v>1524342</v>
      </c>
      <c r="G36" s="43">
        <v>211201</v>
      </c>
      <c r="H36" s="43">
        <v>260486</v>
      </c>
      <c r="I36" s="43">
        <v>146601</v>
      </c>
      <c r="J36" s="43">
        <v>17135</v>
      </c>
      <c r="K36" s="43">
        <v>25957</v>
      </c>
      <c r="L36" s="43">
        <v>7351</v>
      </c>
      <c r="M36" s="43">
        <v>2014</v>
      </c>
      <c r="N36" s="44">
        <v>10655406</v>
      </c>
      <c r="O36" s="47"/>
    </row>
    <row r="37" spans="1:15" ht="13.5">
      <c r="A37" s="61">
        <v>35795</v>
      </c>
      <c r="B37" s="43"/>
      <c r="C37" s="43"/>
      <c r="D37" s="43"/>
      <c r="E37" s="43">
        <v>11335769</v>
      </c>
      <c r="F37" s="43">
        <v>1830362</v>
      </c>
      <c r="G37" s="43">
        <v>249101</v>
      </c>
      <c r="H37" s="43">
        <v>291360</v>
      </c>
      <c r="I37" s="43">
        <v>148846</v>
      </c>
      <c r="J37" s="43">
        <v>17113</v>
      </c>
      <c r="K37" s="43">
        <v>25931</v>
      </c>
      <c r="L37" s="43">
        <v>7348</v>
      </c>
      <c r="M37" s="43">
        <v>2014</v>
      </c>
      <c r="N37" s="44">
        <v>13907844</v>
      </c>
      <c r="O37" s="47"/>
    </row>
    <row r="38" spans="1:15" ht="13.5">
      <c r="A38" s="61">
        <v>35885</v>
      </c>
      <c r="B38" s="43"/>
      <c r="C38" s="43"/>
      <c r="D38" s="43"/>
      <c r="E38" s="43">
        <v>9305169</v>
      </c>
      <c r="F38" s="43">
        <v>1545771</v>
      </c>
      <c r="G38" s="43">
        <v>227081</v>
      </c>
      <c r="H38" s="43">
        <v>267098</v>
      </c>
      <c r="I38" s="43">
        <v>147796</v>
      </c>
      <c r="J38" s="43">
        <v>17057</v>
      </c>
      <c r="K38" s="43">
        <v>25893</v>
      </c>
      <c r="L38" s="43">
        <v>7339</v>
      </c>
      <c r="M38" s="43">
        <v>2014</v>
      </c>
      <c r="N38" s="44">
        <v>11545218</v>
      </c>
      <c r="O38" s="47"/>
    </row>
    <row r="39" spans="1:15" ht="13.5">
      <c r="A39" s="61">
        <v>35976</v>
      </c>
      <c r="B39" s="43"/>
      <c r="C39" s="43"/>
      <c r="D39" s="43"/>
      <c r="E39" s="43">
        <v>9814319</v>
      </c>
      <c r="F39" s="43">
        <v>1506202</v>
      </c>
      <c r="G39" s="43">
        <v>237446</v>
      </c>
      <c r="H39" s="43">
        <v>265526</v>
      </c>
      <c r="I39" s="43">
        <v>155094</v>
      </c>
      <c r="J39" s="43">
        <v>17041</v>
      </c>
      <c r="K39" s="43">
        <v>25879</v>
      </c>
      <c r="L39" s="43">
        <v>7336</v>
      </c>
      <c r="M39" s="43">
        <v>2014</v>
      </c>
      <c r="N39" s="44">
        <v>12030857</v>
      </c>
      <c r="O39" s="47"/>
    </row>
    <row r="40" spans="1:15" ht="13.5">
      <c r="A40" s="61">
        <v>36068</v>
      </c>
      <c r="B40" s="43"/>
      <c r="C40" s="43"/>
      <c r="D40" s="43"/>
      <c r="E40" s="43">
        <v>9724669</v>
      </c>
      <c r="F40" s="43">
        <v>1468932</v>
      </c>
      <c r="G40" s="43">
        <v>233671</v>
      </c>
      <c r="H40" s="43">
        <v>275444</v>
      </c>
      <c r="I40" s="43">
        <v>157461</v>
      </c>
      <c r="J40" s="43">
        <v>16992</v>
      </c>
      <c r="K40" s="43">
        <v>25862</v>
      </c>
      <c r="L40" s="43">
        <v>7334</v>
      </c>
      <c r="M40" s="43">
        <v>2014</v>
      </c>
      <c r="N40" s="44">
        <v>11912379</v>
      </c>
      <c r="O40" s="47"/>
    </row>
    <row r="41" spans="1:15" ht="13.5">
      <c r="A41" s="61">
        <v>36160</v>
      </c>
      <c r="B41" s="43"/>
      <c r="C41" s="43"/>
      <c r="D41" s="43"/>
      <c r="E41" s="43">
        <v>12289619</v>
      </c>
      <c r="F41" s="43">
        <v>1811222</v>
      </c>
      <c r="G41" s="43">
        <v>254951</v>
      </c>
      <c r="H41" s="43">
        <v>297238</v>
      </c>
      <c r="I41" s="43">
        <v>164378</v>
      </c>
      <c r="J41" s="43">
        <v>16979</v>
      </c>
      <c r="K41" s="43">
        <v>25830</v>
      </c>
      <c r="L41" s="43">
        <v>7330</v>
      </c>
      <c r="M41" s="43">
        <v>2014</v>
      </c>
      <c r="N41" s="44">
        <v>14869561</v>
      </c>
      <c r="O41" s="47"/>
    </row>
    <row r="42" spans="1:15" ht="13.5">
      <c r="A42" s="61">
        <v>36250</v>
      </c>
      <c r="B42" s="43"/>
      <c r="C42" s="43"/>
      <c r="D42" s="43"/>
      <c r="E42" s="43">
        <v>11190302</v>
      </c>
      <c r="F42" s="43">
        <v>1597903</v>
      </c>
      <c r="G42" s="43">
        <v>247161</v>
      </c>
      <c r="H42" s="43">
        <v>285573</v>
      </c>
      <c r="I42" s="43">
        <v>150696</v>
      </c>
      <c r="J42" s="43">
        <v>16974</v>
      </c>
      <c r="K42" s="43">
        <v>25819</v>
      </c>
      <c r="L42" s="43">
        <v>7328</v>
      </c>
      <c r="M42" s="43">
        <v>2014</v>
      </c>
      <c r="N42" s="44">
        <v>13523770</v>
      </c>
      <c r="O42" s="47"/>
    </row>
    <row r="43" spans="1:15" ht="13.5">
      <c r="A43" s="61">
        <v>36341</v>
      </c>
      <c r="B43" s="43"/>
      <c r="C43" s="43"/>
      <c r="D43" s="43"/>
      <c r="E43" s="43">
        <v>11188492</v>
      </c>
      <c r="F43" s="43">
        <v>1532456</v>
      </c>
      <c r="G43" s="43">
        <v>252164</v>
      </c>
      <c r="H43" s="43">
        <v>283267</v>
      </c>
      <c r="I43" s="43">
        <v>120149</v>
      </c>
      <c r="J43" s="43">
        <v>16970</v>
      </c>
      <c r="K43" s="43">
        <v>25813</v>
      </c>
      <c r="L43" s="43">
        <v>7327</v>
      </c>
      <c r="M43" s="43">
        <v>2014</v>
      </c>
      <c r="N43" s="44">
        <v>13428652</v>
      </c>
      <c r="O43" s="47"/>
    </row>
    <row r="44" spans="1:15" ht="13.5">
      <c r="A44" s="61">
        <v>36433</v>
      </c>
      <c r="B44" s="43"/>
      <c r="C44" s="43"/>
      <c r="D44" s="43"/>
      <c r="E44" s="43">
        <v>11523145</v>
      </c>
      <c r="F44" s="43">
        <v>1491625</v>
      </c>
      <c r="G44" s="43">
        <v>264598</v>
      </c>
      <c r="H44" s="43">
        <v>306825</v>
      </c>
      <c r="I44" s="43">
        <v>88193</v>
      </c>
      <c r="J44" s="43">
        <v>16950</v>
      </c>
      <c r="K44" s="43">
        <v>25796</v>
      </c>
      <c r="L44" s="43">
        <v>7322</v>
      </c>
      <c r="M44" s="43">
        <v>2014</v>
      </c>
      <c r="N44" s="44">
        <v>13726468</v>
      </c>
      <c r="O44" s="47"/>
    </row>
    <row r="45" spans="1:15" ht="13.5">
      <c r="A45" s="61">
        <v>36525</v>
      </c>
      <c r="B45" s="43"/>
      <c r="C45" s="43"/>
      <c r="D45" s="43"/>
      <c r="E45" s="43">
        <v>17542436</v>
      </c>
      <c r="F45" s="43">
        <v>1933613</v>
      </c>
      <c r="G45" s="43">
        <v>318877</v>
      </c>
      <c r="H45" s="43">
        <v>347592</v>
      </c>
      <c r="I45" s="43">
        <v>69093</v>
      </c>
      <c r="J45" s="43">
        <v>16932</v>
      </c>
      <c r="K45" s="43">
        <v>25767</v>
      </c>
      <c r="L45" s="43">
        <v>7321</v>
      </c>
      <c r="M45" s="43">
        <v>2014</v>
      </c>
      <c r="N45" s="44">
        <v>20263645</v>
      </c>
      <c r="O45" s="47"/>
    </row>
    <row r="46" spans="1:15" ht="13.5">
      <c r="A46" s="61">
        <v>36616</v>
      </c>
      <c r="B46" s="43"/>
      <c r="C46" s="43"/>
      <c r="D46" s="43"/>
      <c r="E46" s="43">
        <v>12620369</v>
      </c>
      <c r="F46" s="43">
        <v>1583830</v>
      </c>
      <c r="G46" s="43">
        <v>288576</v>
      </c>
      <c r="H46" s="43">
        <v>324538</v>
      </c>
      <c r="I46" s="43">
        <v>60203</v>
      </c>
      <c r="J46" s="43">
        <v>16883</v>
      </c>
      <c r="K46" s="43">
        <v>25739</v>
      </c>
      <c r="L46" s="43">
        <v>7315</v>
      </c>
      <c r="M46" s="43">
        <v>2014</v>
      </c>
      <c r="N46" s="44">
        <v>14929467</v>
      </c>
      <c r="O46" s="47"/>
    </row>
    <row r="47" spans="1:15" ht="13.5">
      <c r="A47" s="61">
        <v>36707</v>
      </c>
      <c r="B47" s="43"/>
      <c r="C47" s="43"/>
      <c r="D47" s="43">
        <v>3445290</v>
      </c>
      <c r="E47" s="43">
        <v>9454335</v>
      </c>
      <c r="F47" s="43">
        <v>1508987</v>
      </c>
      <c r="G47" s="43">
        <v>280299</v>
      </c>
      <c r="H47" s="43">
        <v>314645</v>
      </c>
      <c r="I47" s="43">
        <v>56519</v>
      </c>
      <c r="J47" s="43">
        <v>16861</v>
      </c>
      <c r="K47" s="43">
        <v>25696</v>
      </c>
      <c r="L47" s="43">
        <v>7313</v>
      </c>
      <c r="M47" s="43">
        <v>2014</v>
      </c>
      <c r="N47" s="44">
        <v>15111959</v>
      </c>
      <c r="O47" s="47"/>
    </row>
    <row r="48" spans="1:15" ht="13.5">
      <c r="A48" s="61">
        <v>36799</v>
      </c>
      <c r="B48" s="43"/>
      <c r="C48" s="43"/>
      <c r="D48" s="43">
        <v>5874691</v>
      </c>
      <c r="E48" s="43">
        <v>7301988</v>
      </c>
      <c r="F48" s="43">
        <v>1546355</v>
      </c>
      <c r="G48" s="43">
        <v>302851</v>
      </c>
      <c r="H48" s="43">
        <v>190760</v>
      </c>
      <c r="I48" s="43">
        <v>54652</v>
      </c>
      <c r="J48" s="43">
        <v>16842</v>
      </c>
      <c r="K48" s="43">
        <v>25681</v>
      </c>
      <c r="L48" s="43">
        <v>7310</v>
      </c>
      <c r="M48" s="43">
        <v>2014</v>
      </c>
      <c r="N48" s="44">
        <v>15323144</v>
      </c>
      <c r="O48" s="47"/>
    </row>
    <row r="49" spans="1:15" ht="13.5">
      <c r="A49" s="61">
        <v>36891</v>
      </c>
      <c r="B49" s="43"/>
      <c r="C49" s="43"/>
      <c r="D49" s="43">
        <v>9852817</v>
      </c>
      <c r="E49" s="43">
        <v>7595900</v>
      </c>
      <c r="F49" s="43">
        <v>1778507</v>
      </c>
      <c r="G49" s="43">
        <v>348969</v>
      </c>
      <c r="H49" s="43">
        <v>129508</v>
      </c>
      <c r="I49" s="43">
        <v>53474</v>
      </c>
      <c r="J49" s="43">
        <v>16837</v>
      </c>
      <c r="K49" s="43">
        <v>25672</v>
      </c>
      <c r="L49" s="43">
        <v>7309</v>
      </c>
      <c r="M49" s="43">
        <v>2014</v>
      </c>
      <c r="N49" s="44">
        <v>19811007</v>
      </c>
      <c r="O49" s="47"/>
    </row>
    <row r="50" spans="1:15" ht="13.5">
      <c r="A50" s="61">
        <v>36981</v>
      </c>
      <c r="B50" s="43"/>
      <c r="C50" s="43"/>
      <c r="D50" s="43">
        <v>8983421</v>
      </c>
      <c r="E50" s="43">
        <v>6059107</v>
      </c>
      <c r="F50" s="43">
        <v>1269182</v>
      </c>
      <c r="G50" s="43">
        <v>325223</v>
      </c>
      <c r="H50" s="43">
        <v>114658</v>
      </c>
      <c r="I50" s="43">
        <v>52622</v>
      </c>
      <c r="J50" s="43">
        <v>16822</v>
      </c>
      <c r="K50" s="43">
        <v>25663</v>
      </c>
      <c r="L50" s="43">
        <v>7307</v>
      </c>
      <c r="M50" s="43">
        <v>2014</v>
      </c>
      <c r="N50" s="44">
        <v>16856019</v>
      </c>
      <c r="O50" s="47"/>
    </row>
    <row r="51" spans="1:15" ht="13.5">
      <c r="A51" s="61">
        <v>37072</v>
      </c>
      <c r="B51" s="43"/>
      <c r="C51" s="43"/>
      <c r="D51" s="43">
        <v>9267295</v>
      </c>
      <c r="E51" s="43">
        <v>5522397</v>
      </c>
      <c r="F51" s="43">
        <v>1460183</v>
      </c>
      <c r="G51" s="43">
        <v>340229</v>
      </c>
      <c r="H51" s="43">
        <v>109533</v>
      </c>
      <c r="I51" s="43">
        <v>52120</v>
      </c>
      <c r="J51" s="43">
        <v>16808</v>
      </c>
      <c r="K51" s="43">
        <v>25650</v>
      </c>
      <c r="L51" s="43">
        <v>7305</v>
      </c>
      <c r="M51" s="43">
        <v>2014</v>
      </c>
      <c r="N51" s="44">
        <v>16803534</v>
      </c>
      <c r="O51" s="47"/>
    </row>
    <row r="52" spans="1:15" ht="13.5">
      <c r="A52" s="61">
        <v>37164</v>
      </c>
      <c r="B52" s="43"/>
      <c r="C52" s="43"/>
      <c r="D52" s="43">
        <v>9555329</v>
      </c>
      <c r="E52" s="43">
        <v>5266991</v>
      </c>
      <c r="F52" s="43">
        <v>1464544</v>
      </c>
      <c r="G52" s="43">
        <v>327627</v>
      </c>
      <c r="H52" s="43">
        <v>107020</v>
      </c>
      <c r="I52" s="43">
        <v>51702</v>
      </c>
      <c r="J52" s="43">
        <v>16803</v>
      </c>
      <c r="K52" s="43">
        <v>25645</v>
      </c>
      <c r="L52" s="43">
        <v>7305</v>
      </c>
      <c r="M52" s="43">
        <v>2014</v>
      </c>
      <c r="N52" s="44">
        <v>16824980</v>
      </c>
      <c r="O52" s="47"/>
    </row>
    <row r="53" spans="1:15" ht="13.5">
      <c r="A53" s="61">
        <v>37256</v>
      </c>
      <c r="B53" s="43"/>
      <c r="C53" s="43"/>
      <c r="D53" s="43">
        <v>12842550</v>
      </c>
      <c r="E53" s="43">
        <v>6481464</v>
      </c>
      <c r="F53" s="43">
        <v>1662865</v>
      </c>
      <c r="G53" s="43">
        <v>377870</v>
      </c>
      <c r="H53" s="43">
        <v>105734</v>
      </c>
      <c r="I53" s="43">
        <v>51477</v>
      </c>
      <c r="J53" s="43">
        <v>16800</v>
      </c>
      <c r="K53" s="43">
        <v>25641</v>
      </c>
      <c r="L53" s="43">
        <v>7305</v>
      </c>
      <c r="M53" s="43">
        <v>2014</v>
      </c>
      <c r="N53" s="44">
        <v>21573720</v>
      </c>
      <c r="O53" s="47"/>
    </row>
    <row r="54" spans="1:15" ht="13.5">
      <c r="A54" s="61">
        <v>37346</v>
      </c>
      <c r="B54" s="43"/>
      <c r="C54" s="43"/>
      <c r="D54" s="43">
        <v>11198405</v>
      </c>
      <c r="E54" s="43">
        <v>5389494</v>
      </c>
      <c r="F54" s="43">
        <v>1542113</v>
      </c>
      <c r="G54" s="43">
        <v>353755</v>
      </c>
      <c r="H54" s="43">
        <v>104924</v>
      </c>
      <c r="I54" s="43">
        <v>51270</v>
      </c>
      <c r="J54" s="43">
        <v>16795</v>
      </c>
      <c r="K54" s="43">
        <v>25635</v>
      </c>
      <c r="L54" s="43">
        <v>7304</v>
      </c>
      <c r="M54" s="43">
        <v>2014</v>
      </c>
      <c r="N54" s="44">
        <v>18691709</v>
      </c>
      <c r="O54" s="47"/>
    </row>
    <row r="55" spans="1:15" ht="13.5">
      <c r="A55" s="61">
        <v>37437</v>
      </c>
      <c r="B55" s="43"/>
      <c r="C55" s="43"/>
      <c r="D55" s="43">
        <v>11209053</v>
      </c>
      <c r="E55" s="43">
        <v>5246841</v>
      </c>
      <c r="F55" s="43">
        <v>1516933</v>
      </c>
      <c r="G55" s="43">
        <v>349929</v>
      </c>
      <c r="H55" s="43">
        <v>104203</v>
      </c>
      <c r="I55" s="43">
        <v>51069</v>
      </c>
      <c r="J55" s="43">
        <v>16787</v>
      </c>
      <c r="K55" s="43">
        <v>25624</v>
      </c>
      <c r="L55" s="43">
        <v>7301</v>
      </c>
      <c r="M55" s="43">
        <v>2014</v>
      </c>
      <c r="N55" s="44">
        <v>18529754</v>
      </c>
      <c r="O55" s="47"/>
    </row>
    <row r="56" spans="1:15" ht="13.5">
      <c r="A56" s="61">
        <v>37529</v>
      </c>
      <c r="B56" s="43"/>
      <c r="C56" s="43"/>
      <c r="D56" s="43">
        <v>11497268</v>
      </c>
      <c r="E56" s="43">
        <v>5148523</v>
      </c>
      <c r="F56" s="43">
        <v>1539375</v>
      </c>
      <c r="G56" s="43">
        <v>366826</v>
      </c>
      <c r="H56" s="43">
        <v>103731</v>
      </c>
      <c r="I56" s="43">
        <v>50969</v>
      </c>
      <c r="J56" s="43">
        <v>16777</v>
      </c>
      <c r="K56" s="43">
        <v>25615</v>
      </c>
      <c r="L56" s="43">
        <v>7300</v>
      </c>
      <c r="M56" s="43">
        <v>2014</v>
      </c>
      <c r="N56" s="44">
        <v>18758397</v>
      </c>
      <c r="O56" s="47"/>
    </row>
    <row r="57" spans="1:15" ht="13.5">
      <c r="A57" s="61">
        <v>37621</v>
      </c>
      <c r="B57" s="43"/>
      <c r="C57" s="43"/>
      <c r="D57" s="43">
        <v>14726475</v>
      </c>
      <c r="E57" s="43">
        <v>6385101</v>
      </c>
      <c r="F57" s="43">
        <v>1759618</v>
      </c>
      <c r="G57" s="43">
        <v>425880</v>
      </c>
      <c r="H57" s="43">
        <v>103397</v>
      </c>
      <c r="I57" s="43">
        <v>50854</v>
      </c>
      <c r="J57" s="43">
        <v>16771</v>
      </c>
      <c r="K57" s="43">
        <v>25611</v>
      </c>
      <c r="L57" s="43">
        <v>7299</v>
      </c>
      <c r="M57" s="43">
        <v>2014</v>
      </c>
      <c r="N57" s="44">
        <f>SUM(B57:M57)</f>
        <v>23503020</v>
      </c>
      <c r="O57" s="47"/>
    </row>
    <row r="58" spans="1:15" ht="13.5">
      <c r="A58" s="61">
        <v>37711</v>
      </c>
      <c r="B58" s="43"/>
      <c r="C58" s="43"/>
      <c r="D58" s="43">
        <v>12693283</v>
      </c>
      <c r="E58" s="43">
        <v>5021343</v>
      </c>
      <c r="F58" s="43">
        <v>1590183</v>
      </c>
      <c r="G58" s="43">
        <v>377364</v>
      </c>
      <c r="H58" s="43">
        <v>103188</v>
      </c>
      <c r="I58" s="43">
        <v>50799</v>
      </c>
      <c r="J58" s="43">
        <v>16768</v>
      </c>
      <c r="K58" s="43">
        <v>25606</v>
      </c>
      <c r="L58" s="43">
        <v>7298</v>
      </c>
      <c r="M58" s="43">
        <v>2014</v>
      </c>
      <c r="N58" s="44">
        <f aca="true" t="shared" si="0" ref="N58:N121">SUM(B58:M58)</f>
        <v>19887846</v>
      </c>
      <c r="O58" s="47"/>
    </row>
    <row r="59" spans="1:15" ht="13.5">
      <c r="A59" s="61">
        <v>37802</v>
      </c>
      <c r="B59" s="43"/>
      <c r="C59" s="43"/>
      <c r="D59" s="43">
        <v>13168299</v>
      </c>
      <c r="E59" s="43">
        <v>5037693</v>
      </c>
      <c r="F59" s="43">
        <v>1611963</v>
      </c>
      <c r="G59" s="43">
        <v>390128</v>
      </c>
      <c r="H59" s="43">
        <v>103057</v>
      </c>
      <c r="I59" s="43">
        <v>50740</v>
      </c>
      <c r="J59" s="43">
        <v>16767</v>
      </c>
      <c r="K59" s="43">
        <v>25605</v>
      </c>
      <c r="L59" s="43">
        <v>7298</v>
      </c>
      <c r="M59" s="43">
        <v>2014</v>
      </c>
      <c r="N59" s="44">
        <f t="shared" si="0"/>
        <v>20413564</v>
      </c>
      <c r="O59" s="47"/>
    </row>
    <row r="60" spans="1:15" ht="13.5">
      <c r="A60" s="61">
        <v>37894</v>
      </c>
      <c r="B60" s="43"/>
      <c r="C60" s="43"/>
      <c r="D60" s="43">
        <v>13425724</v>
      </c>
      <c r="E60" s="43">
        <v>4927814</v>
      </c>
      <c r="F60" s="43">
        <v>1670972</v>
      </c>
      <c r="G60" s="43">
        <v>403923</v>
      </c>
      <c r="H60" s="43">
        <v>102961</v>
      </c>
      <c r="I60" s="43">
        <v>50714</v>
      </c>
      <c r="J60" s="43">
        <v>16763</v>
      </c>
      <c r="K60" s="43">
        <v>25600</v>
      </c>
      <c r="L60" s="43">
        <v>7297</v>
      </c>
      <c r="M60" s="43">
        <v>2014</v>
      </c>
      <c r="N60" s="44">
        <f t="shared" si="0"/>
        <v>20633782</v>
      </c>
      <c r="O60" s="47"/>
    </row>
    <row r="61" spans="1:15" ht="13.5">
      <c r="A61" s="61">
        <v>37986</v>
      </c>
      <c r="B61" s="43"/>
      <c r="C61" s="43"/>
      <c r="D61" s="43">
        <v>18905342</v>
      </c>
      <c r="E61" s="43">
        <v>6840836</v>
      </c>
      <c r="F61" s="43">
        <v>1980782</v>
      </c>
      <c r="G61" s="43">
        <v>503719</v>
      </c>
      <c r="H61" s="43">
        <v>102786</v>
      </c>
      <c r="I61" s="43">
        <v>50669</v>
      </c>
      <c r="J61" s="43">
        <v>16760</v>
      </c>
      <c r="K61" s="43">
        <v>25597</v>
      </c>
      <c r="L61" s="43">
        <v>7296</v>
      </c>
      <c r="M61" s="43">
        <v>2014</v>
      </c>
      <c r="N61" s="44">
        <f t="shared" si="0"/>
        <v>28435801</v>
      </c>
      <c r="O61" s="47"/>
    </row>
    <row r="62" spans="1:15" ht="13.5">
      <c r="A62" s="61">
        <v>38077</v>
      </c>
      <c r="B62" s="43"/>
      <c r="C62" s="43"/>
      <c r="D62" s="43">
        <v>15868063</v>
      </c>
      <c r="E62" s="43">
        <v>5531869</v>
      </c>
      <c r="F62" s="43">
        <v>1939757</v>
      </c>
      <c r="G62" s="43">
        <v>379884</v>
      </c>
      <c r="H62" s="43">
        <v>102699</v>
      </c>
      <c r="I62" s="43">
        <v>50644</v>
      </c>
      <c r="J62" s="43">
        <v>16758</v>
      </c>
      <c r="K62" s="43">
        <v>25595</v>
      </c>
      <c r="L62" s="43">
        <v>7296</v>
      </c>
      <c r="M62" s="43">
        <v>2014</v>
      </c>
      <c r="N62" s="44">
        <f t="shared" si="0"/>
        <v>23924579</v>
      </c>
      <c r="O62" s="47"/>
    </row>
    <row r="63" spans="1:15" ht="13.5">
      <c r="A63" s="61">
        <v>38168</v>
      </c>
      <c r="B63" s="43"/>
      <c r="C63" s="43"/>
      <c r="D63" s="43">
        <v>15948266</v>
      </c>
      <c r="E63" s="43">
        <v>5254182</v>
      </c>
      <c r="F63" s="43">
        <v>1799535</v>
      </c>
      <c r="G63" s="43">
        <v>374755</v>
      </c>
      <c r="H63" s="43">
        <v>102515</v>
      </c>
      <c r="I63" s="43">
        <v>50605</v>
      </c>
      <c r="J63" s="43">
        <v>16756</v>
      </c>
      <c r="K63" s="43">
        <v>25592</v>
      </c>
      <c r="L63" s="43">
        <v>7296</v>
      </c>
      <c r="M63" s="43">
        <v>2014</v>
      </c>
      <c r="N63" s="44">
        <f t="shared" si="0"/>
        <v>23581516</v>
      </c>
      <c r="O63" s="47"/>
    </row>
    <row r="64" spans="1:15" ht="13.5">
      <c r="A64" s="61">
        <v>38260</v>
      </c>
      <c r="B64" s="43"/>
      <c r="C64" s="43"/>
      <c r="D64" s="43">
        <v>16931518</v>
      </c>
      <c r="E64" s="43">
        <v>5662698</v>
      </c>
      <c r="F64" s="43">
        <v>1948563</v>
      </c>
      <c r="G64" s="43">
        <v>397059</v>
      </c>
      <c r="H64" s="43">
        <v>102455</v>
      </c>
      <c r="I64" s="43">
        <v>50583</v>
      </c>
      <c r="J64" s="43">
        <v>16754</v>
      </c>
      <c r="K64" s="43">
        <v>25591</v>
      </c>
      <c r="L64" s="43">
        <v>7296</v>
      </c>
      <c r="M64" s="43">
        <v>2014</v>
      </c>
      <c r="N64" s="44">
        <f t="shared" si="0"/>
        <v>25144531</v>
      </c>
      <c r="O64" s="47"/>
    </row>
    <row r="65" spans="1:15" ht="13.5">
      <c r="A65" s="61">
        <v>38352</v>
      </c>
      <c r="B65" s="43"/>
      <c r="C65" s="43"/>
      <c r="D65" s="43">
        <v>21344958</v>
      </c>
      <c r="E65" s="43">
        <v>6962616</v>
      </c>
      <c r="F65" s="43">
        <v>2302418</v>
      </c>
      <c r="G65" s="43">
        <v>446948</v>
      </c>
      <c r="H65" s="43">
        <v>102295</v>
      </c>
      <c r="I65" s="43">
        <v>50516</v>
      </c>
      <c r="J65" s="43">
        <v>16752</v>
      </c>
      <c r="K65" s="43">
        <v>25588</v>
      </c>
      <c r="L65" s="43">
        <v>7296</v>
      </c>
      <c r="M65" s="43">
        <v>2014</v>
      </c>
      <c r="N65" s="44">
        <f t="shared" si="0"/>
        <v>31261401</v>
      </c>
      <c r="O65" s="47"/>
    </row>
    <row r="66" spans="1:15" ht="13.5">
      <c r="A66" s="61">
        <v>38442</v>
      </c>
      <c r="B66" s="43"/>
      <c r="C66" s="43"/>
      <c r="D66" s="43">
        <v>18955139</v>
      </c>
      <c r="E66" s="43">
        <v>5940052</v>
      </c>
      <c r="F66" s="43">
        <v>1999993</v>
      </c>
      <c r="G66" s="43">
        <v>420648</v>
      </c>
      <c r="H66" s="43">
        <v>102219</v>
      </c>
      <c r="I66" s="43">
        <v>50499</v>
      </c>
      <c r="J66" s="43">
        <v>16750</v>
      </c>
      <c r="K66" s="43">
        <v>25585</v>
      </c>
      <c r="L66" s="43">
        <v>7295</v>
      </c>
      <c r="M66" s="43">
        <v>2014</v>
      </c>
      <c r="N66" s="44">
        <f t="shared" si="0"/>
        <v>27520194</v>
      </c>
      <c r="O66" s="47"/>
    </row>
    <row r="67" spans="1:15" ht="13.5">
      <c r="A67" s="61">
        <v>38533</v>
      </c>
      <c r="B67" s="43"/>
      <c r="C67" s="43"/>
      <c r="D67" s="43">
        <v>17885203</v>
      </c>
      <c r="E67" s="43">
        <v>5428427</v>
      </c>
      <c r="F67" s="43">
        <v>1935843</v>
      </c>
      <c r="G67" s="43">
        <v>416786</v>
      </c>
      <c r="H67" s="43">
        <v>102169</v>
      </c>
      <c r="I67" s="43">
        <v>50472</v>
      </c>
      <c r="J67" s="43">
        <v>16746</v>
      </c>
      <c r="K67" s="43">
        <v>25584</v>
      </c>
      <c r="L67" s="43">
        <v>7295</v>
      </c>
      <c r="M67" s="43">
        <v>2014</v>
      </c>
      <c r="N67" s="44">
        <f t="shared" si="0"/>
        <v>25870539</v>
      </c>
      <c r="O67" s="47"/>
    </row>
    <row r="68" spans="1:15" ht="13.5">
      <c r="A68" s="61">
        <v>38625</v>
      </c>
      <c r="B68" s="43"/>
      <c r="C68" s="43"/>
      <c r="D68" s="43">
        <v>18288251</v>
      </c>
      <c r="E68" s="43">
        <v>5394822</v>
      </c>
      <c r="F68" s="43">
        <v>1902418</v>
      </c>
      <c r="G68" s="43">
        <v>423672</v>
      </c>
      <c r="H68" s="43">
        <v>102136</v>
      </c>
      <c r="I68" s="43">
        <v>50463</v>
      </c>
      <c r="J68" s="43">
        <v>16745</v>
      </c>
      <c r="K68" s="43">
        <v>25582</v>
      </c>
      <c r="L68" s="43">
        <v>7295</v>
      </c>
      <c r="M68" s="43">
        <v>2014</v>
      </c>
      <c r="N68" s="44">
        <f t="shared" si="0"/>
        <v>26213398</v>
      </c>
      <c r="O68" s="47"/>
    </row>
    <row r="69" spans="1:15" ht="13.5">
      <c r="A69" s="61">
        <v>38717</v>
      </c>
      <c r="B69" s="43"/>
      <c r="C69" s="43"/>
      <c r="D69" s="43">
        <v>23998588</v>
      </c>
      <c r="E69" s="43">
        <v>7341267</v>
      </c>
      <c r="F69" s="43">
        <v>2361340</v>
      </c>
      <c r="G69" s="43">
        <v>489571</v>
      </c>
      <c r="H69" s="43">
        <v>102072</v>
      </c>
      <c r="I69" s="43">
        <v>50447</v>
      </c>
      <c r="J69" s="43">
        <v>16743</v>
      </c>
      <c r="K69" s="43">
        <v>25580</v>
      </c>
      <c r="L69" s="43">
        <v>7293</v>
      </c>
      <c r="M69" s="43">
        <v>2014</v>
      </c>
      <c r="N69" s="44">
        <f t="shared" si="0"/>
        <v>34394915</v>
      </c>
      <c r="O69" s="47"/>
    </row>
    <row r="70" spans="1:15" ht="13.5">
      <c r="A70" s="61">
        <v>38807</v>
      </c>
      <c r="B70" s="43"/>
      <c r="C70" s="43"/>
      <c r="D70" s="43">
        <v>19953652</v>
      </c>
      <c r="E70" s="43">
        <v>5733168</v>
      </c>
      <c r="F70" s="43">
        <v>2070565</v>
      </c>
      <c r="G70" s="43">
        <v>458999</v>
      </c>
      <c r="H70" s="43">
        <v>102014</v>
      </c>
      <c r="I70" s="43">
        <v>50423</v>
      </c>
      <c r="J70" s="43">
        <v>16742</v>
      </c>
      <c r="K70" s="43">
        <v>25579</v>
      </c>
      <c r="L70" s="43">
        <v>7293</v>
      </c>
      <c r="M70" s="43">
        <v>2014</v>
      </c>
      <c r="N70" s="44">
        <f t="shared" si="0"/>
        <v>28420449</v>
      </c>
      <c r="O70" s="47"/>
    </row>
    <row r="71" spans="1:15" ht="13.5">
      <c r="A71" s="61">
        <v>38898</v>
      </c>
      <c r="B71" s="43"/>
      <c r="C71" s="43"/>
      <c r="D71" s="43">
        <v>20753351</v>
      </c>
      <c r="E71" s="43">
        <v>5934920</v>
      </c>
      <c r="F71" s="43">
        <v>2077471</v>
      </c>
      <c r="G71" s="43">
        <v>467560</v>
      </c>
      <c r="H71" s="43">
        <v>101956</v>
      </c>
      <c r="I71" s="43">
        <v>50408</v>
      </c>
      <c r="J71" s="43">
        <v>16742</v>
      </c>
      <c r="K71" s="43">
        <v>25578</v>
      </c>
      <c r="L71" s="43">
        <v>7294</v>
      </c>
      <c r="M71" s="43">
        <v>2014</v>
      </c>
      <c r="N71" s="44">
        <f t="shared" si="0"/>
        <v>29437294</v>
      </c>
      <c r="O71" s="47"/>
    </row>
    <row r="72" spans="1:15" ht="13.5">
      <c r="A72" s="61">
        <v>38990</v>
      </c>
      <c r="B72" s="43"/>
      <c r="C72" s="43"/>
      <c r="D72" s="43">
        <v>21832730</v>
      </c>
      <c r="E72" s="43">
        <v>6158750</v>
      </c>
      <c r="F72" s="43">
        <v>2092618</v>
      </c>
      <c r="G72" s="43">
        <v>479709</v>
      </c>
      <c r="H72" s="43">
        <v>101925</v>
      </c>
      <c r="I72" s="43">
        <v>50389</v>
      </c>
      <c r="J72" s="43">
        <v>16741</v>
      </c>
      <c r="K72" s="43">
        <v>25577</v>
      </c>
      <c r="L72" s="43">
        <v>7293</v>
      </c>
      <c r="M72" s="43">
        <v>2014</v>
      </c>
      <c r="N72" s="44">
        <f t="shared" si="0"/>
        <v>30767746</v>
      </c>
      <c r="O72" s="47"/>
    </row>
    <row r="73" spans="1:15" ht="13.5">
      <c r="A73" s="61">
        <v>39082</v>
      </c>
      <c r="B73" s="43"/>
      <c r="C73" s="43"/>
      <c r="D73" s="43">
        <v>29212835</v>
      </c>
      <c r="E73" s="43">
        <v>8389028</v>
      </c>
      <c r="F73" s="43">
        <v>2489217</v>
      </c>
      <c r="G73" s="43">
        <v>542763</v>
      </c>
      <c r="H73" s="43">
        <v>101896</v>
      </c>
      <c r="I73" s="43">
        <v>50376</v>
      </c>
      <c r="J73" s="43">
        <v>16741</v>
      </c>
      <c r="K73" s="43">
        <v>25576</v>
      </c>
      <c r="L73" s="43">
        <v>7293</v>
      </c>
      <c r="M73" s="43">
        <v>2014</v>
      </c>
      <c r="N73" s="44">
        <f t="shared" si="0"/>
        <v>40837739</v>
      </c>
      <c r="O73" s="47"/>
    </row>
    <row r="74" spans="1:15" ht="13.5">
      <c r="A74" s="61">
        <v>39172</v>
      </c>
      <c r="B74" s="43"/>
      <c r="C74" s="43"/>
      <c r="D74" s="43">
        <v>24485551</v>
      </c>
      <c r="E74" s="43">
        <v>6995857</v>
      </c>
      <c r="F74" s="43">
        <v>2224121</v>
      </c>
      <c r="G74" s="43">
        <v>520134</v>
      </c>
      <c r="H74" s="43">
        <v>101866</v>
      </c>
      <c r="I74" s="43">
        <v>50364</v>
      </c>
      <c r="J74" s="43">
        <v>16740</v>
      </c>
      <c r="K74" s="43">
        <v>25576</v>
      </c>
      <c r="L74" s="43">
        <v>7293</v>
      </c>
      <c r="M74" s="43">
        <v>2014</v>
      </c>
      <c r="N74" s="44">
        <f t="shared" si="0"/>
        <v>34429516</v>
      </c>
      <c r="O74" s="47"/>
    </row>
    <row r="75" spans="1:15" ht="13.5">
      <c r="A75" s="61">
        <v>39263</v>
      </c>
      <c r="B75" s="43"/>
      <c r="C75" s="43"/>
      <c r="D75" s="43">
        <v>25620552</v>
      </c>
      <c r="E75" s="43">
        <v>6438430</v>
      </c>
      <c r="F75" s="43">
        <v>2030529</v>
      </c>
      <c r="G75" s="43">
        <v>528125</v>
      </c>
      <c r="H75" s="43">
        <v>101822</v>
      </c>
      <c r="I75" s="43">
        <v>50347</v>
      </c>
      <c r="J75" s="43">
        <v>16738</v>
      </c>
      <c r="K75" s="43">
        <v>25572</v>
      </c>
      <c r="L75" s="43">
        <v>7293</v>
      </c>
      <c r="M75" s="43">
        <v>2014</v>
      </c>
      <c r="N75" s="44">
        <f t="shared" si="0"/>
        <v>34821422</v>
      </c>
      <c r="O75" s="47"/>
    </row>
    <row r="76" spans="1:15" ht="13.5">
      <c r="A76" s="61">
        <v>39355</v>
      </c>
      <c r="B76" s="43"/>
      <c r="C76" s="43"/>
      <c r="D76" s="43">
        <v>26653804</v>
      </c>
      <c r="E76" s="43">
        <v>6361223</v>
      </c>
      <c r="F76" s="43">
        <v>2061263</v>
      </c>
      <c r="G76" s="43">
        <v>560102</v>
      </c>
      <c r="H76" s="43">
        <v>101710</v>
      </c>
      <c r="I76" s="43">
        <v>50300</v>
      </c>
      <c r="J76" s="43">
        <v>16734</v>
      </c>
      <c r="K76" s="43">
        <v>25568</v>
      </c>
      <c r="L76" s="43">
        <v>7292</v>
      </c>
      <c r="M76" s="43">
        <v>2014</v>
      </c>
      <c r="N76" s="44">
        <f t="shared" si="0"/>
        <v>35840010</v>
      </c>
      <c r="O76" s="47"/>
    </row>
    <row r="77" spans="1:15" ht="13.5">
      <c r="A77" s="61">
        <v>39447</v>
      </c>
      <c r="B77" s="43"/>
      <c r="C77" s="43"/>
      <c r="D77" s="43">
        <v>34099834</v>
      </c>
      <c r="E77" s="43">
        <v>8239627</v>
      </c>
      <c r="F77" s="43">
        <v>2363866</v>
      </c>
      <c r="G77" s="43">
        <v>602727</v>
      </c>
      <c r="H77" s="43">
        <v>101688</v>
      </c>
      <c r="I77" s="43">
        <v>50291</v>
      </c>
      <c r="J77" s="43">
        <v>16734</v>
      </c>
      <c r="K77" s="43">
        <v>25567</v>
      </c>
      <c r="L77" s="43">
        <v>7292</v>
      </c>
      <c r="M77" s="43">
        <v>2014</v>
      </c>
      <c r="N77" s="44">
        <f t="shared" si="0"/>
        <v>45509640</v>
      </c>
      <c r="O77" s="47"/>
    </row>
    <row r="78" spans="1:15" ht="13.5">
      <c r="A78" s="61">
        <v>39538</v>
      </c>
      <c r="B78" s="43"/>
      <c r="C78" s="43"/>
      <c r="D78" s="43">
        <v>28786482</v>
      </c>
      <c r="E78" s="43">
        <v>6680897</v>
      </c>
      <c r="F78" s="43">
        <v>2248210</v>
      </c>
      <c r="G78" s="43">
        <v>584559</v>
      </c>
      <c r="H78" s="43">
        <v>101678</v>
      </c>
      <c r="I78" s="43">
        <v>50283</v>
      </c>
      <c r="J78" s="43">
        <v>16733</v>
      </c>
      <c r="K78" s="43">
        <v>25566</v>
      </c>
      <c r="L78" s="43">
        <v>7292</v>
      </c>
      <c r="M78" s="43">
        <v>2014</v>
      </c>
      <c r="N78" s="44">
        <f t="shared" si="0"/>
        <v>38503714</v>
      </c>
      <c r="O78" s="47"/>
    </row>
    <row r="79" spans="1:15" ht="13.5">
      <c r="A79" s="61">
        <v>39629</v>
      </c>
      <c r="B79" s="43"/>
      <c r="C79" s="43"/>
      <c r="D79" s="43">
        <v>28232751</v>
      </c>
      <c r="E79" s="43">
        <v>6510785</v>
      </c>
      <c r="F79" s="43">
        <v>2151387</v>
      </c>
      <c r="G79" s="43">
        <v>569672</v>
      </c>
      <c r="H79" s="43">
        <v>101645</v>
      </c>
      <c r="I79" s="43">
        <v>50268</v>
      </c>
      <c r="J79" s="43">
        <v>16729</v>
      </c>
      <c r="K79" s="43">
        <v>25564</v>
      </c>
      <c r="L79" s="43">
        <v>7292</v>
      </c>
      <c r="M79" s="43">
        <v>2014</v>
      </c>
      <c r="N79" s="44">
        <f t="shared" si="0"/>
        <v>37668107</v>
      </c>
      <c r="O79" s="47"/>
    </row>
    <row r="80" spans="1:15" ht="13.5">
      <c r="A80" s="61">
        <v>39721</v>
      </c>
      <c r="B80" s="43"/>
      <c r="C80" s="43"/>
      <c r="D80" s="43">
        <v>27754134</v>
      </c>
      <c r="E80" s="43">
        <v>6440430</v>
      </c>
      <c r="F80" s="43">
        <v>2165359</v>
      </c>
      <c r="G80" s="43">
        <v>581275</v>
      </c>
      <c r="H80" s="43">
        <v>101635</v>
      </c>
      <c r="I80" s="43">
        <v>50264</v>
      </c>
      <c r="J80" s="43">
        <v>16727</v>
      </c>
      <c r="K80" s="43">
        <v>25561</v>
      </c>
      <c r="L80" s="43">
        <v>7292</v>
      </c>
      <c r="M80" s="43">
        <v>2014</v>
      </c>
      <c r="N80" s="44">
        <f t="shared" si="0"/>
        <v>37144691</v>
      </c>
      <c r="O80" s="47"/>
    </row>
    <row r="81" spans="1:15" ht="13.5">
      <c r="A81" s="61">
        <v>39813</v>
      </c>
      <c r="B81" s="43"/>
      <c r="C81" s="43"/>
      <c r="D81" s="43">
        <v>36194527</v>
      </c>
      <c r="E81" s="43">
        <v>7653643</v>
      </c>
      <c r="F81" s="43">
        <v>2494703</v>
      </c>
      <c r="G81" s="43">
        <v>647850</v>
      </c>
      <c r="H81" s="43">
        <v>101617</v>
      </c>
      <c r="I81" s="43">
        <v>50260</v>
      </c>
      <c r="J81" s="43">
        <v>16722</v>
      </c>
      <c r="K81" s="43">
        <v>25559</v>
      </c>
      <c r="L81" s="43">
        <v>7291</v>
      </c>
      <c r="M81" s="43">
        <v>2014</v>
      </c>
      <c r="N81" s="44">
        <f t="shared" si="0"/>
        <v>47194186</v>
      </c>
      <c r="O81" s="47"/>
    </row>
    <row r="82" spans="1:15" ht="13.5">
      <c r="A82" s="61">
        <v>39903</v>
      </c>
      <c r="B82" s="43"/>
      <c r="C82" s="43"/>
      <c r="D82" s="43">
        <v>30696786</v>
      </c>
      <c r="E82" s="43">
        <v>6424842</v>
      </c>
      <c r="F82" s="43">
        <v>2312996</v>
      </c>
      <c r="G82" s="43">
        <v>615838</v>
      </c>
      <c r="H82" s="43">
        <v>101611</v>
      </c>
      <c r="I82" s="43">
        <v>50254</v>
      </c>
      <c r="J82" s="43">
        <v>16721</v>
      </c>
      <c r="K82" s="43">
        <v>25558</v>
      </c>
      <c r="L82" s="43">
        <v>7291</v>
      </c>
      <c r="M82" s="43">
        <v>2014</v>
      </c>
      <c r="N82" s="44">
        <f t="shared" si="0"/>
        <v>40253911</v>
      </c>
      <c r="O82" s="47"/>
    </row>
    <row r="83" spans="1:15" ht="13.5">
      <c r="A83" s="61">
        <v>39994</v>
      </c>
      <c r="B83" s="43"/>
      <c r="C83" s="43"/>
      <c r="D83" s="43">
        <v>31740438</v>
      </c>
      <c r="E83" s="43">
        <v>6417091</v>
      </c>
      <c r="F83" s="43">
        <v>2326947.7</v>
      </c>
      <c r="G83" s="43">
        <v>617820</v>
      </c>
      <c r="H83" s="43">
        <v>101585.38</v>
      </c>
      <c r="I83" s="43">
        <v>50245.62</v>
      </c>
      <c r="J83" s="43">
        <v>16720.695</v>
      </c>
      <c r="K83" s="43">
        <v>25556.848</v>
      </c>
      <c r="L83" s="43">
        <v>7291.1</v>
      </c>
      <c r="M83" s="43">
        <v>2014.299</v>
      </c>
      <c r="N83" s="44">
        <f t="shared" si="0"/>
        <v>41305710.642000005</v>
      </c>
      <c r="O83" s="47"/>
    </row>
    <row r="84" spans="1:15" ht="13.5">
      <c r="A84" s="61">
        <v>40086</v>
      </c>
      <c r="B84" s="43">
        <v>420000</v>
      </c>
      <c r="C84" s="43"/>
      <c r="D84" s="43">
        <v>31625210</v>
      </c>
      <c r="E84" s="43">
        <v>6301277</v>
      </c>
      <c r="F84" s="43">
        <v>2357186.2</v>
      </c>
      <c r="G84" s="43">
        <v>634474.45</v>
      </c>
      <c r="H84" s="43">
        <v>101571.38</v>
      </c>
      <c r="I84" s="43">
        <v>50241.62</v>
      </c>
      <c r="J84" s="43">
        <v>16720.195</v>
      </c>
      <c r="K84" s="43">
        <v>25556.448</v>
      </c>
      <c r="L84" s="43">
        <v>7291.1</v>
      </c>
      <c r="M84" s="43">
        <v>2014.299</v>
      </c>
      <c r="N84" s="44">
        <f t="shared" si="0"/>
        <v>41541542.69200001</v>
      </c>
      <c r="O84" s="47"/>
    </row>
    <row r="85" spans="1:15" ht="13.5">
      <c r="A85" s="61">
        <v>40178</v>
      </c>
      <c r="B85" s="43">
        <v>2723870</v>
      </c>
      <c r="C85" s="43"/>
      <c r="D85" s="43">
        <v>36531248</v>
      </c>
      <c r="E85" s="43">
        <v>7202261</v>
      </c>
      <c r="F85" s="43">
        <v>2609273</v>
      </c>
      <c r="G85" s="43">
        <v>677464</v>
      </c>
      <c r="H85" s="43">
        <v>101557</v>
      </c>
      <c r="I85" s="43">
        <v>50237</v>
      </c>
      <c r="J85" s="43">
        <v>16719</v>
      </c>
      <c r="K85" s="43">
        <v>25554</v>
      </c>
      <c r="L85" s="43">
        <v>7291</v>
      </c>
      <c r="M85" s="43">
        <v>2014</v>
      </c>
      <c r="N85" s="44">
        <f t="shared" si="0"/>
        <v>49947488</v>
      </c>
      <c r="O85" s="47"/>
    </row>
    <row r="86" spans="1:15" ht="13.5">
      <c r="A86" s="61">
        <v>40268</v>
      </c>
      <c r="B86" s="43">
        <v>2867990</v>
      </c>
      <c r="C86" s="43"/>
      <c r="D86" s="43">
        <v>32344767</v>
      </c>
      <c r="E86" s="43">
        <v>6509797.5</v>
      </c>
      <c r="F86" s="43">
        <v>2487631.4</v>
      </c>
      <c r="G86" s="43">
        <v>659799.6</v>
      </c>
      <c r="H86" s="43">
        <v>101551.38</v>
      </c>
      <c r="I86" s="43">
        <v>50232.62</v>
      </c>
      <c r="J86" s="43">
        <v>16717.195</v>
      </c>
      <c r="K86" s="43">
        <v>25553.448</v>
      </c>
      <c r="L86" s="43">
        <v>7290.7</v>
      </c>
      <c r="M86" s="43">
        <v>2014.299</v>
      </c>
      <c r="N86" s="44">
        <f t="shared" si="0"/>
        <v>45073345.142000005</v>
      </c>
      <c r="O86" s="47"/>
    </row>
    <row r="87" spans="1:15" ht="13.5">
      <c r="A87" s="61">
        <v>40359</v>
      </c>
      <c r="B87" s="43">
        <v>3098630</v>
      </c>
      <c r="C87" s="43"/>
      <c r="D87" s="43">
        <v>31615378</v>
      </c>
      <c r="E87" s="43">
        <v>6483237</v>
      </c>
      <c r="F87" s="43">
        <v>2480024</v>
      </c>
      <c r="G87" s="43">
        <v>660679.9</v>
      </c>
      <c r="H87" s="43">
        <v>101539.38</v>
      </c>
      <c r="I87" s="43">
        <v>50227.67</v>
      </c>
      <c r="J87" s="43">
        <v>16716.195</v>
      </c>
      <c r="K87" s="43">
        <v>25552.248</v>
      </c>
      <c r="L87" s="43">
        <v>7290.4</v>
      </c>
      <c r="M87" s="43">
        <v>2014.299</v>
      </c>
      <c r="N87" s="44">
        <f t="shared" si="0"/>
        <v>44541289.09200001</v>
      </c>
      <c r="O87" s="47"/>
    </row>
    <row r="88" spans="1:15" ht="13.5">
      <c r="A88" s="61">
        <v>40451</v>
      </c>
      <c r="B88" s="43">
        <v>3513920</v>
      </c>
      <c r="C88" s="43"/>
      <c r="D88" s="43">
        <v>31716726</v>
      </c>
      <c r="E88" s="43">
        <v>6641487</v>
      </c>
      <c r="F88" s="43">
        <v>2528505.1</v>
      </c>
      <c r="G88" s="43">
        <v>674035.7</v>
      </c>
      <c r="H88" s="43">
        <v>101531.92</v>
      </c>
      <c r="I88" s="43">
        <v>50227.39</v>
      </c>
      <c r="J88" s="43">
        <v>16715.695</v>
      </c>
      <c r="K88" s="43">
        <v>25551.848</v>
      </c>
      <c r="L88" s="43">
        <v>7290.4</v>
      </c>
      <c r="M88" s="43">
        <v>2014.299</v>
      </c>
      <c r="N88" s="44">
        <f t="shared" si="0"/>
        <v>45278005.352000006</v>
      </c>
      <c r="O88" s="47"/>
    </row>
    <row r="89" spans="1:15" ht="13.5">
      <c r="A89" s="61">
        <v>40543</v>
      </c>
      <c r="B89" s="43">
        <v>4747125</v>
      </c>
      <c r="C89" s="43"/>
      <c r="D89" s="43">
        <v>38341346</v>
      </c>
      <c r="E89" s="43">
        <v>7833857</v>
      </c>
      <c r="F89" s="43">
        <v>2755012</v>
      </c>
      <c r="G89" s="43">
        <v>743945</v>
      </c>
      <c r="H89" s="43">
        <v>101522</v>
      </c>
      <c r="I89" s="43">
        <v>50222</v>
      </c>
      <c r="J89" s="43">
        <v>16715</v>
      </c>
      <c r="K89" s="43">
        <v>25551</v>
      </c>
      <c r="L89" s="43">
        <v>7290</v>
      </c>
      <c r="M89" s="43">
        <v>2014</v>
      </c>
      <c r="N89" s="44">
        <f t="shared" si="0"/>
        <v>54624599</v>
      </c>
      <c r="O89" s="47"/>
    </row>
    <row r="90" spans="1:15" ht="13.5">
      <c r="A90" s="61">
        <v>40633</v>
      </c>
      <c r="B90" s="43">
        <v>4316340</v>
      </c>
      <c r="C90" s="43"/>
      <c r="D90" s="43">
        <v>33612509</v>
      </c>
      <c r="E90" s="43">
        <v>6711995</v>
      </c>
      <c r="F90" s="43">
        <v>2634576</v>
      </c>
      <c r="G90" s="43">
        <v>737832</v>
      </c>
      <c r="H90" s="43">
        <v>101513</v>
      </c>
      <c r="I90" s="43">
        <v>50218</v>
      </c>
      <c r="J90" s="43">
        <v>16715</v>
      </c>
      <c r="K90" s="43">
        <v>25551</v>
      </c>
      <c r="L90" s="43">
        <v>7290</v>
      </c>
      <c r="M90" s="43">
        <v>2014.299</v>
      </c>
      <c r="N90" s="44">
        <f t="shared" si="0"/>
        <v>48216553.299</v>
      </c>
      <c r="O90" s="47"/>
    </row>
    <row r="91" spans="1:15" ht="13.5">
      <c r="A91" s="61">
        <v>40724</v>
      </c>
      <c r="B91" s="43">
        <v>4364530</v>
      </c>
      <c r="C91" s="43"/>
      <c r="D91" s="43">
        <v>34111026</v>
      </c>
      <c r="E91" s="43">
        <v>6689808</v>
      </c>
      <c r="F91" s="43">
        <v>2617057</v>
      </c>
      <c r="G91" s="43">
        <v>732029</v>
      </c>
      <c r="H91" s="43">
        <v>101505</v>
      </c>
      <c r="I91" s="43">
        <v>50215</v>
      </c>
      <c r="J91" s="43">
        <v>16715</v>
      </c>
      <c r="K91" s="43">
        <v>25551</v>
      </c>
      <c r="L91" s="43">
        <v>7290</v>
      </c>
      <c r="M91" s="43">
        <v>2014</v>
      </c>
      <c r="N91" s="44">
        <f t="shared" si="0"/>
        <v>48717740</v>
      </c>
      <c r="O91" s="47"/>
    </row>
    <row r="92" spans="1:15" ht="13.5">
      <c r="A92" s="61">
        <v>40816</v>
      </c>
      <c r="B92" s="43">
        <v>4574800</v>
      </c>
      <c r="C92" s="43"/>
      <c r="D92" s="43">
        <v>34198981</v>
      </c>
      <c r="E92" s="43">
        <v>6398476</v>
      </c>
      <c r="F92" s="43">
        <v>2561458</v>
      </c>
      <c r="G92" s="43">
        <v>733874</v>
      </c>
      <c r="H92" s="43">
        <v>101500</v>
      </c>
      <c r="I92" s="43">
        <v>50215</v>
      </c>
      <c r="J92" s="43">
        <v>16715</v>
      </c>
      <c r="K92" s="43">
        <v>25550</v>
      </c>
      <c r="L92" s="43">
        <v>7290</v>
      </c>
      <c r="M92" s="43">
        <v>2014</v>
      </c>
      <c r="N92" s="44">
        <f t="shared" si="0"/>
        <v>48670873</v>
      </c>
      <c r="O92" s="47"/>
    </row>
    <row r="93" spans="1:15" ht="13.5">
      <c r="A93" s="61">
        <v>40908</v>
      </c>
      <c r="B93" s="43">
        <v>5630545</v>
      </c>
      <c r="C93" s="43"/>
      <c r="D93" s="43">
        <v>42726051</v>
      </c>
      <c r="E93" s="43">
        <v>8126367</v>
      </c>
      <c r="F93" s="43">
        <v>2857858</v>
      </c>
      <c r="G93" s="43">
        <v>799727</v>
      </c>
      <c r="H93" s="43">
        <v>101491</v>
      </c>
      <c r="I93" s="43">
        <v>50211</v>
      </c>
      <c r="J93" s="43">
        <v>16714</v>
      </c>
      <c r="K93" s="43">
        <v>25549</v>
      </c>
      <c r="L93" s="43">
        <v>7290</v>
      </c>
      <c r="M93" s="43">
        <v>2014</v>
      </c>
      <c r="N93" s="44">
        <f t="shared" si="0"/>
        <v>60343817</v>
      </c>
      <c r="O93" s="47"/>
    </row>
    <row r="94" spans="1:15" ht="13.5">
      <c r="A94" s="61">
        <v>40999</v>
      </c>
      <c r="B94" s="43">
        <v>5062750</v>
      </c>
      <c r="C94" s="43"/>
      <c r="D94" s="43">
        <v>36077593</v>
      </c>
      <c r="E94" s="43">
        <v>6589809</v>
      </c>
      <c r="F94" s="43">
        <v>2689375</v>
      </c>
      <c r="G94" s="43">
        <v>769057</v>
      </c>
      <c r="H94" s="43">
        <v>101489</v>
      </c>
      <c r="I94" s="43">
        <v>50210</v>
      </c>
      <c r="J94" s="43">
        <v>16714</v>
      </c>
      <c r="K94" s="43">
        <v>25549</v>
      </c>
      <c r="L94" s="43">
        <v>7290</v>
      </c>
      <c r="M94" s="43">
        <v>2014</v>
      </c>
      <c r="N94" s="44">
        <f t="shared" si="0"/>
        <v>51391850</v>
      </c>
      <c r="O94" s="47"/>
    </row>
    <row r="95" spans="1:15" ht="13.5">
      <c r="A95" s="61">
        <v>41090</v>
      </c>
      <c r="B95" s="43">
        <v>5001895</v>
      </c>
      <c r="C95" s="43"/>
      <c r="D95" s="43">
        <v>36471798</v>
      </c>
      <c r="E95" s="43">
        <v>6507576</v>
      </c>
      <c r="F95" s="43">
        <v>2679714</v>
      </c>
      <c r="G95" s="43">
        <v>759898</v>
      </c>
      <c r="H95" s="43">
        <v>101478</v>
      </c>
      <c r="I95" s="43">
        <v>50208</v>
      </c>
      <c r="J95" s="43">
        <v>16713</v>
      </c>
      <c r="K95" s="43">
        <v>25548</v>
      </c>
      <c r="L95" s="43">
        <v>7290</v>
      </c>
      <c r="M95" s="43">
        <v>2014</v>
      </c>
      <c r="N95" s="44">
        <f t="shared" si="0"/>
        <v>51624132</v>
      </c>
      <c r="O95" s="47"/>
    </row>
    <row r="96" spans="1:15" ht="13.5">
      <c r="A96" s="61">
        <v>41182</v>
      </c>
      <c r="B96" s="43">
        <v>5032095</v>
      </c>
      <c r="C96" s="43"/>
      <c r="D96" s="43">
        <v>36295328</v>
      </c>
      <c r="E96" s="43">
        <v>6581063</v>
      </c>
      <c r="F96" s="43">
        <v>2668213</v>
      </c>
      <c r="G96" s="43">
        <v>778774</v>
      </c>
      <c r="H96" s="43">
        <v>101456</v>
      </c>
      <c r="I96" s="43">
        <v>50190</v>
      </c>
      <c r="J96" s="43">
        <v>16713</v>
      </c>
      <c r="K96" s="43">
        <v>25548</v>
      </c>
      <c r="L96" s="43">
        <v>7290</v>
      </c>
      <c r="M96" s="43">
        <v>2014</v>
      </c>
      <c r="N96" s="44">
        <f t="shared" si="0"/>
        <v>51558684</v>
      </c>
      <c r="O96" s="47"/>
    </row>
    <row r="97" spans="1:15" ht="13.5">
      <c r="A97" s="61">
        <v>41274</v>
      </c>
      <c r="B97" s="43">
        <v>5739265</v>
      </c>
      <c r="C97" s="43"/>
      <c r="D97" s="43">
        <v>44610208</v>
      </c>
      <c r="E97" s="43">
        <v>7793971</v>
      </c>
      <c r="F97" s="43">
        <v>2947463</v>
      </c>
      <c r="G97" s="43">
        <v>856066</v>
      </c>
      <c r="H97" s="43">
        <v>101444</v>
      </c>
      <c r="I97" s="43">
        <v>50180</v>
      </c>
      <c r="J97" s="43">
        <v>16713</v>
      </c>
      <c r="K97" s="43">
        <v>25548</v>
      </c>
      <c r="L97" s="43">
        <v>7290</v>
      </c>
      <c r="M97" s="43">
        <v>2014</v>
      </c>
      <c r="N97" s="44">
        <f t="shared" si="0"/>
        <v>62150162</v>
      </c>
      <c r="O97" s="47"/>
    </row>
    <row r="98" spans="1:15" ht="13.5">
      <c r="A98" s="61">
        <v>41364</v>
      </c>
      <c r="B98" s="43">
        <v>5158520</v>
      </c>
      <c r="C98" s="43"/>
      <c r="D98" s="43">
        <v>39290108</v>
      </c>
      <c r="E98" s="43">
        <v>6937372.5</v>
      </c>
      <c r="F98" s="43">
        <v>2773223.7</v>
      </c>
      <c r="G98" s="43">
        <v>807929.35</v>
      </c>
      <c r="H98" s="43">
        <v>101438.18</v>
      </c>
      <c r="I98" s="43">
        <v>50177.53</v>
      </c>
      <c r="J98" s="43">
        <v>16712.965</v>
      </c>
      <c r="K98" s="43">
        <v>25547.778</v>
      </c>
      <c r="L98" s="43">
        <v>7289.6</v>
      </c>
      <c r="M98" s="43">
        <v>2014.299</v>
      </c>
      <c r="N98" s="44">
        <f t="shared" si="0"/>
        <v>55170333.90200001</v>
      </c>
      <c r="O98" s="47"/>
    </row>
    <row r="99" spans="1:15" ht="13.5">
      <c r="A99" s="61">
        <v>41455</v>
      </c>
      <c r="B99" s="43">
        <v>5252750</v>
      </c>
      <c r="C99" s="43"/>
      <c r="D99" s="43">
        <v>39318553</v>
      </c>
      <c r="E99" s="43">
        <v>6795198</v>
      </c>
      <c r="F99" s="43">
        <v>2743057.9</v>
      </c>
      <c r="G99" s="43">
        <v>798277.35</v>
      </c>
      <c r="H99" s="43">
        <v>101432.18</v>
      </c>
      <c r="I99" s="43">
        <v>50176.53</v>
      </c>
      <c r="J99" s="43">
        <v>16712.465</v>
      </c>
      <c r="K99" s="43">
        <v>25545.078</v>
      </c>
      <c r="L99" s="43">
        <v>7289.6</v>
      </c>
      <c r="M99" s="43">
        <v>2014.299</v>
      </c>
      <c r="N99" s="44">
        <f t="shared" si="0"/>
        <v>55111006.40200001</v>
      </c>
      <c r="O99" s="47"/>
    </row>
    <row r="100" spans="1:15" ht="13.5">
      <c r="A100" s="61">
        <v>41547</v>
      </c>
      <c r="B100" s="43">
        <v>5422430</v>
      </c>
      <c r="C100" s="43"/>
      <c r="D100" s="43">
        <v>39563184</v>
      </c>
      <c r="E100" s="43">
        <v>6762585.5</v>
      </c>
      <c r="F100" s="43">
        <v>2765390.4</v>
      </c>
      <c r="G100" s="43">
        <v>825122.8</v>
      </c>
      <c r="H100" s="43">
        <v>101430.18</v>
      </c>
      <c r="I100" s="43">
        <v>50175.53</v>
      </c>
      <c r="J100" s="43">
        <v>16712.465</v>
      </c>
      <c r="K100" s="43">
        <v>25544.474</v>
      </c>
      <c r="L100" s="43">
        <v>7289.6</v>
      </c>
      <c r="M100" s="43">
        <v>2014.299</v>
      </c>
      <c r="N100" s="44">
        <f t="shared" si="0"/>
        <v>55541879.248</v>
      </c>
      <c r="O100" s="47"/>
    </row>
    <row r="101" spans="1:15" ht="13.5">
      <c r="A101" s="61">
        <v>41639</v>
      </c>
      <c r="B101" s="43">
        <v>5892735</v>
      </c>
      <c r="C101" s="43"/>
      <c r="D101" s="43">
        <v>48303258</v>
      </c>
      <c r="E101" s="43">
        <v>8680255</v>
      </c>
      <c r="F101" s="43">
        <v>3073863.6</v>
      </c>
      <c r="G101" s="43">
        <v>906397.8</v>
      </c>
      <c r="H101" s="43">
        <v>101398.18</v>
      </c>
      <c r="I101" s="43">
        <v>50166.51</v>
      </c>
      <c r="J101" s="43">
        <v>16711.965</v>
      </c>
      <c r="K101" s="43">
        <v>25543.874</v>
      </c>
      <c r="L101" s="43">
        <v>7289.5</v>
      </c>
      <c r="M101" s="43">
        <v>2014.299</v>
      </c>
      <c r="N101" s="44">
        <f t="shared" si="0"/>
        <v>67059633.728</v>
      </c>
      <c r="O101" s="47"/>
    </row>
    <row r="102" spans="1:15" ht="13.5">
      <c r="A102" s="61">
        <v>41729</v>
      </c>
      <c r="B102" s="43">
        <v>5343345</v>
      </c>
      <c r="C102" s="43"/>
      <c r="D102" s="43">
        <v>42052081</v>
      </c>
      <c r="E102" s="43">
        <v>7098016.5</v>
      </c>
      <c r="F102" s="43">
        <v>2837404.6</v>
      </c>
      <c r="G102" s="43">
        <v>862285.4</v>
      </c>
      <c r="H102" s="43">
        <v>101296.1</v>
      </c>
      <c r="I102" s="43">
        <v>50159.51</v>
      </c>
      <c r="J102" s="43">
        <v>16711.965</v>
      </c>
      <c r="K102" s="43">
        <v>25543.674</v>
      </c>
      <c r="L102" s="43">
        <v>7289.5</v>
      </c>
      <c r="M102" s="43">
        <v>2014.299</v>
      </c>
      <c r="N102" s="44">
        <f t="shared" si="0"/>
        <v>58396147.54800001</v>
      </c>
      <c r="O102" s="47"/>
    </row>
    <row r="103" spans="1:15" ht="13.5">
      <c r="A103" s="61">
        <v>41820</v>
      </c>
      <c r="B103" s="43">
        <v>5269580</v>
      </c>
      <c r="C103" s="43"/>
      <c r="D103" s="43">
        <v>42788946</v>
      </c>
      <c r="E103" s="43">
        <v>7225608</v>
      </c>
      <c r="F103" s="43">
        <v>2834983</v>
      </c>
      <c r="G103" s="43">
        <v>879167.5</v>
      </c>
      <c r="H103" s="43">
        <v>101284.1</v>
      </c>
      <c r="I103" s="43">
        <v>50153.51</v>
      </c>
      <c r="J103" s="43">
        <v>16710.965</v>
      </c>
      <c r="K103" s="43">
        <v>25539.874</v>
      </c>
      <c r="L103" s="43">
        <v>7289.2</v>
      </c>
      <c r="M103" s="43">
        <v>2014.299</v>
      </c>
      <c r="N103" s="44">
        <f t="shared" si="0"/>
        <v>59201276.44800001</v>
      </c>
      <c r="O103" s="47"/>
    </row>
    <row r="104" spans="1:15" ht="13.5">
      <c r="A104" s="61">
        <v>41912</v>
      </c>
      <c r="B104" s="43">
        <v>5330785</v>
      </c>
      <c r="C104" s="43"/>
      <c r="D104" s="43">
        <v>42350642</v>
      </c>
      <c r="E104" s="43">
        <v>6942604.5</v>
      </c>
      <c r="F104" s="43">
        <v>2933309.8</v>
      </c>
      <c r="G104" s="43">
        <v>909490.35</v>
      </c>
      <c r="H104" s="43">
        <v>101280.16</v>
      </c>
      <c r="I104" s="43">
        <v>50150.53</v>
      </c>
      <c r="J104" s="43">
        <v>16710.465</v>
      </c>
      <c r="K104" s="43">
        <v>25539.48</v>
      </c>
      <c r="L104" s="43">
        <v>7289.2</v>
      </c>
      <c r="M104" s="43">
        <v>2014.299</v>
      </c>
      <c r="N104" s="44">
        <f t="shared" si="0"/>
        <v>58669815.784</v>
      </c>
      <c r="O104" s="47"/>
    </row>
    <row r="105" spans="1:15" ht="13.5">
      <c r="A105" s="61">
        <v>42004</v>
      </c>
      <c r="B105" s="43">
        <v>5806530</v>
      </c>
      <c r="C105" s="43"/>
      <c r="D105" s="43">
        <v>52085440</v>
      </c>
      <c r="E105" s="43">
        <v>9640020.5</v>
      </c>
      <c r="F105" s="43">
        <v>3197679.8</v>
      </c>
      <c r="G105" s="43">
        <v>980303.3</v>
      </c>
      <c r="H105" s="43">
        <v>101271.8</v>
      </c>
      <c r="I105" s="43">
        <v>50147.18</v>
      </c>
      <c r="J105" s="43">
        <v>16709.215</v>
      </c>
      <c r="K105" s="43">
        <v>25538.518</v>
      </c>
      <c r="L105" s="43">
        <v>7288.896</v>
      </c>
      <c r="M105" s="43">
        <v>2014.2935</v>
      </c>
      <c r="N105" s="44">
        <f t="shared" si="0"/>
        <v>71912943.50250001</v>
      </c>
      <c r="O105" s="47"/>
    </row>
    <row r="106" spans="1:15" ht="13.5">
      <c r="A106" s="61">
        <v>42094</v>
      </c>
      <c r="B106" s="43">
        <v>5433625</v>
      </c>
      <c r="C106" s="43"/>
      <c r="D106" s="43">
        <v>46093981</v>
      </c>
      <c r="E106" s="43">
        <v>7653300</v>
      </c>
      <c r="F106" s="43">
        <v>2993222.8</v>
      </c>
      <c r="G106" s="43">
        <v>945061.4</v>
      </c>
      <c r="H106" s="43">
        <v>101267</v>
      </c>
      <c r="I106" s="43">
        <v>50143.92</v>
      </c>
      <c r="J106" s="43">
        <v>16708.225</v>
      </c>
      <c r="K106" s="43">
        <v>25537.774</v>
      </c>
      <c r="L106" s="43">
        <v>7288.613</v>
      </c>
      <c r="M106" s="43">
        <v>2014.2935</v>
      </c>
      <c r="N106" s="44">
        <f t="shared" si="0"/>
        <v>63322150.02549999</v>
      </c>
      <c r="O106" s="47"/>
    </row>
    <row r="107" spans="1:15" ht="13.5">
      <c r="A107" s="61">
        <v>42185</v>
      </c>
      <c r="B107" s="43">
        <f>+'[2]NOTES IN CIRCULATION (Q2_15)'!$H$6/1000</f>
        <v>6059270</v>
      </c>
      <c r="C107" s="43"/>
      <c r="D107" s="43">
        <f>+'[2]NOTES IN CIRCULATION (Q2_15)'!$H$7/1000</f>
        <v>47319447</v>
      </c>
      <c r="E107" s="43">
        <f>+'[2]NOTES IN CIRCULATION (Q2_15)'!$H$8/1000</f>
        <v>7276393</v>
      </c>
      <c r="F107" s="43">
        <f>+'[2]NOTES IN CIRCULATION (Q2_15)'!$H$9/1000</f>
        <v>3001299.2</v>
      </c>
      <c r="G107" s="43">
        <f>+'[2]NOTES IN CIRCULATION (Q2_15)'!$H$10/1000</f>
        <v>939813.7</v>
      </c>
      <c r="H107" s="43">
        <f>+'[2]NOTES IN CIRCULATION (Q2_15)'!$H$11/1000</f>
        <v>101259.82</v>
      </c>
      <c r="I107" s="43">
        <f>+'[2]NOTES IN CIRCULATION (Q2_15)'!$H$12/1000</f>
        <v>50142.28</v>
      </c>
      <c r="J107" s="43">
        <f>+'[2]NOTES IN CIRCULATION (Q2_15)'!$H$13/1000</f>
        <v>16708.045</v>
      </c>
      <c r="K107" s="43">
        <f>+'[2]NOTES IN CIRCULATION (Q2_15)'!$H$14/1000</f>
        <v>25530.916</v>
      </c>
      <c r="L107" s="43">
        <f>+'[2]NOTES IN CIRCULATION (Q2_15)'!$H$15/1000</f>
        <v>7288.57</v>
      </c>
      <c r="M107" s="43">
        <f>+'[2]NOTES IN CIRCULATION (Q2_15)'!$H$16/1000</f>
        <v>2014.2935</v>
      </c>
      <c r="N107" s="44">
        <f t="shared" si="0"/>
        <v>64799166.82450001</v>
      </c>
      <c r="O107" s="47"/>
    </row>
    <row r="108" spans="1:15" ht="13.5">
      <c r="A108" s="61">
        <v>42277</v>
      </c>
      <c r="B108" s="43">
        <v>7964330</v>
      </c>
      <c r="C108" s="43"/>
      <c r="D108" s="43">
        <v>47845961</v>
      </c>
      <c r="E108" s="43">
        <v>7284592</v>
      </c>
      <c r="F108" s="43">
        <v>3098832.4</v>
      </c>
      <c r="G108" s="43">
        <v>960638.1</v>
      </c>
      <c r="H108" s="43">
        <v>101257.4</v>
      </c>
      <c r="I108" s="43">
        <v>50141.25</v>
      </c>
      <c r="J108" s="43">
        <v>16708.045</v>
      </c>
      <c r="K108" s="43">
        <v>25530.91</v>
      </c>
      <c r="L108" s="43">
        <v>7288.568</v>
      </c>
      <c r="M108" s="43">
        <v>2014.2935</v>
      </c>
      <c r="N108" s="44">
        <f t="shared" si="0"/>
        <v>67357293.96650001</v>
      </c>
      <c r="O108" s="47"/>
    </row>
    <row r="109" spans="1:15" ht="13.5">
      <c r="A109" s="61">
        <v>42369</v>
      </c>
      <c r="B109" s="43">
        <f>+'[1]NOTES IN CIRCULATION (Q4_15)'!$H$6/1000</f>
        <v>11414780</v>
      </c>
      <c r="C109" s="43"/>
      <c r="D109" s="43">
        <f>+'[1]NOTES IN CIRCULATION (Q4_15)'!$H$7/1000</f>
        <v>56279046</v>
      </c>
      <c r="E109" s="43">
        <f>+'[1]NOTES IN CIRCULATION (Q4_15)'!$H$8/1000</f>
        <v>8582264.5</v>
      </c>
      <c r="F109" s="43">
        <f>+'[1]NOTES IN CIRCULATION (Q4_15)'!$H$9/1000</f>
        <v>3338206.3</v>
      </c>
      <c r="G109" s="43">
        <f>+'[1]NOTES IN CIRCULATION (Q4_15)'!$H$10/1000</f>
        <v>1028918.4</v>
      </c>
      <c r="H109" s="43">
        <f>+'[1]NOTES IN CIRCULATION (Q4_15)'!$H$11/1000</f>
        <v>101254.46</v>
      </c>
      <c r="I109" s="43">
        <f>+'[1]NOTES IN CIRCULATION (Q4_15)'!$H$12/1000</f>
        <v>50139.81</v>
      </c>
      <c r="J109" s="43">
        <f>+'[1]NOTES IN CIRCULATION (Q4_15)'!$H$13/1000</f>
        <v>16707.565</v>
      </c>
      <c r="K109" s="43">
        <f>+'[1]NOTES IN CIRCULATION (Q4_15)'!$H$14/1000</f>
        <v>25530.58</v>
      </c>
      <c r="L109" s="43">
        <f>+'[1]NOTES IN CIRCULATION (Q4_15)'!$H$15/1000</f>
        <v>7288.37</v>
      </c>
      <c r="M109" s="43">
        <f>+'[1]NOTES IN CIRCULATION (Q4_15)'!$H$16/1000</f>
        <v>2014.2935</v>
      </c>
      <c r="N109" s="44">
        <f t="shared" si="0"/>
        <v>80846150.2785</v>
      </c>
      <c r="O109" s="47"/>
    </row>
    <row r="110" spans="1:15" ht="13.5">
      <c r="A110" s="61">
        <v>42460</v>
      </c>
      <c r="B110" s="43">
        <f>'[3]NOTES IN CIRCULATION (Q1_16)'!$H$6/1000</f>
        <v>12103645</v>
      </c>
      <c r="C110" s="43"/>
      <c r="D110" s="43">
        <f>'[3]NOTES IN CIRCULATION (Q1_16)'!$H$7/1000</f>
        <v>52119334</v>
      </c>
      <c r="E110" s="43">
        <f>'[3]NOTES IN CIRCULATION (Q1_16)'!$H$8/1000</f>
        <v>7821535</v>
      </c>
      <c r="F110" s="43">
        <f>'[3]NOTES IN CIRCULATION (Q1_16)'!$H$9/1000</f>
        <v>3268806.9</v>
      </c>
      <c r="G110" s="43">
        <f>'[3]NOTES IN CIRCULATION (Q1_16)'!$H$10/1000</f>
        <v>1028823.25</v>
      </c>
      <c r="H110" s="43">
        <f>'[3]NOTES IN CIRCULATION (Q1_16)'!$H$11/1000</f>
        <v>101249.36</v>
      </c>
      <c r="I110" s="43">
        <f>'[3]NOTES IN CIRCULATION (Q1_16)'!$H$12/1000</f>
        <v>50138.98</v>
      </c>
      <c r="J110" s="43">
        <f>'[3]NOTES IN CIRCULATION (Q1_16)'!$H$13/1000</f>
        <v>16707.32</v>
      </c>
      <c r="K110" s="43">
        <f>'[3]NOTES IN CIRCULATION (Q1_16)'!$H$14/1000</f>
        <v>25530.326</v>
      </c>
      <c r="L110" s="43">
        <f>'[3]NOTES IN CIRCULATION (Q1_16)'!$H$15/1000</f>
        <v>7288.343</v>
      </c>
      <c r="M110" s="43">
        <f>'[3]NOTES IN CIRCULATION (Q1_16)'!$H$16/1000</f>
        <v>2014.2935</v>
      </c>
      <c r="N110" s="44">
        <f t="shared" si="0"/>
        <v>76545072.77250001</v>
      </c>
      <c r="O110" s="47"/>
    </row>
    <row r="111" spans="1:15" ht="13.5">
      <c r="A111" s="61">
        <v>42551</v>
      </c>
      <c r="B111" s="43">
        <f>'[4]NOTES IN CIRCULATION (Q2_16)'!$H$6/1000</f>
        <v>13096125</v>
      </c>
      <c r="C111" s="43"/>
      <c r="D111" s="43">
        <f>'[4]NOTES IN CIRCULATION (Q2_16)'!$H$7/1000</f>
        <v>50084549</v>
      </c>
      <c r="E111" s="43">
        <f>'[4]NOTES IN CIRCULATION (Q2_16)'!$H$8/1000</f>
        <v>7544936.5</v>
      </c>
      <c r="F111" s="43">
        <f>'[4]NOTES IN CIRCULATION (Q2_16)'!$H$9/1000</f>
        <v>3238255.6</v>
      </c>
      <c r="G111" s="43">
        <f>'[4]NOTES IN CIRCULATION (Q2_16)'!$H$10/1000</f>
        <v>1023173.55</v>
      </c>
      <c r="H111" s="43">
        <f>'[4]NOTES IN CIRCULATION (Q2_16)'!$H$11/1000</f>
        <v>101247.98</v>
      </c>
      <c r="I111" s="43">
        <f>'[4]NOTES IN CIRCULATION (Q2_16)'!$H$12/1000</f>
        <v>50138.75</v>
      </c>
      <c r="J111" s="43">
        <f>'[4]NOTES IN CIRCULATION (Q2_16)'!$H$13/1000</f>
        <v>16707.26</v>
      </c>
      <c r="K111" s="43">
        <f>'[4]NOTES IN CIRCULATION (Q2_16)'!$H$14/1000</f>
        <v>25530.086</v>
      </c>
      <c r="L111" s="43">
        <f>'[4]NOTES IN CIRCULATION (Q2_16)'!$H$15/1000</f>
        <v>7288.294</v>
      </c>
      <c r="M111" s="43">
        <f>'[4]NOTES IN CIRCULATION (Q2_16)'!$H$16/1000</f>
        <v>2014.2935</v>
      </c>
      <c r="N111" s="44">
        <f t="shared" si="0"/>
        <v>75189966.3135</v>
      </c>
      <c r="O111" s="47"/>
    </row>
    <row r="112" spans="1:15" ht="13.5">
      <c r="A112" s="61">
        <v>42643</v>
      </c>
      <c r="B112" s="43">
        <f>'[5]NOTES IN CIRCULATION (Q3_16)'!$H$6/1000</f>
        <v>14807475</v>
      </c>
      <c r="C112" s="43"/>
      <c r="D112" s="43">
        <f>'[5]NOTES IN CIRCULATION (Q3_16)'!$H$7/1000</f>
        <v>52038598</v>
      </c>
      <c r="E112" s="43">
        <f>'[5]NOTES IN CIRCULATION (Q3_16)'!$H$8/1000</f>
        <v>7828343</v>
      </c>
      <c r="F112" s="43">
        <f>'[5]NOTES IN CIRCULATION (Q3_16)'!$H$9/1000</f>
        <v>3273297</v>
      </c>
      <c r="G112" s="43">
        <f>'[5]NOTES IN CIRCULATION (Q3_16)'!$H$10/1000</f>
        <v>1058083</v>
      </c>
      <c r="H112" s="43">
        <f>'[5]NOTES IN CIRCULATION (Q3_16)'!$H$11/1000</f>
        <v>101244.66</v>
      </c>
      <c r="I112" s="43">
        <f>'[5]NOTES IN CIRCULATION (Q3_16)'!$H$12/1000</f>
        <v>50137.21</v>
      </c>
      <c r="J112" s="43">
        <f>'[5]NOTES IN CIRCULATION (Q3_16)'!$H$13/1000</f>
        <v>16706.975</v>
      </c>
      <c r="K112" s="43">
        <f>'[5]NOTES IN CIRCULATION (Q3_16)'!$H$14/1000</f>
        <v>25529.648</v>
      </c>
      <c r="L112" s="43">
        <f>'[5]NOTES IN CIRCULATION (Q3_16)'!$H$15/1000</f>
        <v>7288.207</v>
      </c>
      <c r="M112" s="43">
        <f>'[5]NOTES IN CIRCULATION (Q3_16)'!$H$16/1000</f>
        <v>2014.2935</v>
      </c>
      <c r="N112" s="44">
        <f t="shared" si="0"/>
        <v>79208716.9935</v>
      </c>
      <c r="O112" s="47"/>
    </row>
    <row r="113" spans="1:15" ht="13.5">
      <c r="A113" s="61">
        <v>42735</v>
      </c>
      <c r="B113" s="43">
        <f>'[6]NOTES IN CIRCULATION (Q4_16)'!$H$6/1000</f>
        <v>18012450</v>
      </c>
      <c r="C113" s="43"/>
      <c r="D113" s="43">
        <f>'[6]NOTES IN CIRCULATION (Q4_16)'!$H$7/1000</f>
        <v>62517662</v>
      </c>
      <c r="E113" s="43">
        <f>'[6]NOTES IN CIRCULATION (Q4_16)'!$H$8/1000</f>
        <v>8941550</v>
      </c>
      <c r="F113" s="43">
        <f>'[6]NOTES IN CIRCULATION (Q4_16)'!$H$9/1000</f>
        <v>3512842.4</v>
      </c>
      <c r="G113" s="43">
        <f>'[6]NOTES IN CIRCULATION (Q4_16)'!$H$10/1000</f>
        <v>1180916</v>
      </c>
      <c r="H113" s="43">
        <f>'[6]NOTES IN CIRCULATION (Q4_16)'!$H$11/1000</f>
        <v>101227.82</v>
      </c>
      <c r="I113" s="43">
        <f>'[6]NOTES IN CIRCULATION (Q4_16)'!$H$12/1000</f>
        <v>50135.41</v>
      </c>
      <c r="J113" s="43">
        <f>'[6]NOTES IN CIRCULATION (Q4_16)'!$H$13/1000</f>
        <v>16702.575</v>
      </c>
      <c r="K113" s="43">
        <f>'[6]NOTES IN CIRCULATION (Q4_16)'!$H$14/1000</f>
        <v>25527.956</v>
      </c>
      <c r="L113" s="43">
        <f>'[6]NOTES IN CIRCULATION (Q4_16)'!$H$15/1000</f>
        <v>7288.11</v>
      </c>
      <c r="M113" s="43">
        <f>'[6]NOTES IN CIRCULATION (Q4_16)'!$H$16/1000</f>
        <v>2014.2935</v>
      </c>
      <c r="N113" s="44">
        <f t="shared" si="0"/>
        <v>94368316.5645</v>
      </c>
      <c r="O113" s="47"/>
    </row>
    <row r="114" spans="1:15" ht="13.5">
      <c r="A114" s="61">
        <v>42825</v>
      </c>
      <c r="B114" s="43">
        <f>'[7]NOTES IN CIRCULATION (Q1_17)'!$H$6/1000</f>
        <v>17708390</v>
      </c>
      <c r="C114" s="43"/>
      <c r="D114" s="43">
        <f>'[7]NOTES IN CIRCULATION (Q1_17)'!$H$7/1000</f>
        <v>54386169</v>
      </c>
      <c r="E114" s="43">
        <f>'[7]NOTES IN CIRCULATION (Q1_17)'!$H$8/1000</f>
        <v>7495352.5</v>
      </c>
      <c r="F114" s="43">
        <f>'[7]NOTES IN CIRCULATION (Q1_17)'!$H$9/1000</f>
        <v>3379389.2</v>
      </c>
      <c r="G114" s="43">
        <f>'[7]NOTES IN CIRCULATION (Q1_17)'!$H$10/1000</f>
        <v>1114722.35</v>
      </c>
      <c r="H114" s="43">
        <f>'[7]NOTES IN CIRCULATION (Q1_17)'!$H$11/1000</f>
        <v>101226.82</v>
      </c>
      <c r="I114" s="43">
        <f>'[7]NOTES IN CIRCULATION (Q1_17)'!$H$12/1000</f>
        <v>50134.51</v>
      </c>
      <c r="J114" s="43">
        <f>'[7]NOTES IN CIRCULATION (Q1_17)'!$H$13/1000</f>
        <v>16702.575</v>
      </c>
      <c r="K114" s="43">
        <f>'[7]NOTES IN CIRCULATION (Q1_17)'!$H$14/1000</f>
        <v>25527.956</v>
      </c>
      <c r="L114" s="43">
        <f>'[7]NOTES IN CIRCULATION (Q1_17)'!$H$15/1000</f>
        <v>7288.11</v>
      </c>
      <c r="M114" s="43">
        <f>'[7]NOTES IN CIRCULATION (Q1_17)'!$H$16/1000</f>
        <v>2014.2935</v>
      </c>
      <c r="N114" s="44">
        <f t="shared" si="0"/>
        <v>84286917.3145</v>
      </c>
      <c r="O114" s="47"/>
    </row>
    <row r="115" spans="1:15" ht="13.5">
      <c r="A115" s="61">
        <v>42916</v>
      </c>
      <c r="B115" s="43">
        <f>'[8]Quarter Ending June 2017'!$C$7</f>
        <v>19210930</v>
      </c>
      <c r="C115" s="43"/>
      <c r="D115" s="43">
        <f>'[8]Quarter Ending June 2017'!$C$8</f>
        <v>55716084</v>
      </c>
      <c r="E115" s="43">
        <f>'[8]Quarter Ending June 2017'!$C$9</f>
        <v>8113277</v>
      </c>
      <c r="F115" s="43">
        <f>'[8]Quarter Ending June 2017'!$C$10</f>
        <v>3442982.1</v>
      </c>
      <c r="G115" s="43">
        <f>'[8]Quarter Ending June 2017'!$C$11</f>
        <v>1128505.3</v>
      </c>
      <c r="H115" s="43">
        <f>'[8]Quarter Ending June 2017'!$C$12</f>
        <v>101226.82</v>
      </c>
      <c r="I115" s="43">
        <f>'[8]Quarter Ending June 2017'!$C$13</f>
        <v>50134.51</v>
      </c>
      <c r="J115" s="43">
        <f>'[8]Quarter Ending June 2017'!$C$14</f>
        <v>16702.575</v>
      </c>
      <c r="K115" s="43">
        <f>'[8]Quarter Ending June 2017'!$C$15</f>
        <v>25527.956</v>
      </c>
      <c r="L115" s="43">
        <f>'[8]Quarter Ending June 2017'!$C$16</f>
        <v>7288.11</v>
      </c>
      <c r="M115" s="43">
        <f>'[8]Quarter Ending June 2017'!$C$17</f>
        <v>2014.2935</v>
      </c>
      <c r="N115" s="44">
        <f t="shared" si="0"/>
        <v>87814672.6645</v>
      </c>
      <c r="O115" s="47"/>
    </row>
    <row r="116" spans="1:15" ht="13.5">
      <c r="A116" s="61">
        <v>43008</v>
      </c>
      <c r="B116" s="43">
        <v>20032945</v>
      </c>
      <c r="C116" s="43"/>
      <c r="D116" s="43">
        <v>55143368</v>
      </c>
      <c r="E116" s="43">
        <v>8116388</v>
      </c>
      <c r="F116" s="43">
        <v>3517433</v>
      </c>
      <c r="G116" s="43">
        <v>1136773</v>
      </c>
      <c r="H116" s="43">
        <v>101217</v>
      </c>
      <c r="I116" s="43">
        <v>50131</v>
      </c>
      <c r="J116" s="43">
        <v>16703</v>
      </c>
      <c r="K116" s="43">
        <v>25528</v>
      </c>
      <c r="L116" s="43">
        <v>7288</v>
      </c>
      <c r="M116" s="43">
        <v>2014</v>
      </c>
      <c r="N116" s="44">
        <f t="shared" si="0"/>
        <v>88149788</v>
      </c>
      <c r="O116" s="47"/>
    </row>
    <row r="117" spans="1:15" ht="13.5">
      <c r="A117" s="61">
        <v>43100</v>
      </c>
      <c r="B117" s="43">
        <v>25532405</v>
      </c>
      <c r="C117" s="43"/>
      <c r="D117" s="43">
        <v>66633936</v>
      </c>
      <c r="E117" s="43">
        <v>9439101</v>
      </c>
      <c r="F117" s="43">
        <v>3764553</v>
      </c>
      <c r="G117" s="43">
        <v>1205816</v>
      </c>
      <c r="H117" s="43">
        <v>101212</v>
      </c>
      <c r="I117" s="43">
        <v>50129</v>
      </c>
      <c r="J117" s="43">
        <v>16702</v>
      </c>
      <c r="K117" s="43">
        <v>25527</v>
      </c>
      <c r="L117" s="43">
        <v>7288</v>
      </c>
      <c r="M117" s="43">
        <v>2014</v>
      </c>
      <c r="N117" s="44">
        <f t="shared" si="0"/>
        <v>106778683</v>
      </c>
      <c r="O117" s="47"/>
    </row>
    <row r="118" spans="1:15" ht="13.5">
      <c r="A118" s="61">
        <v>43190</v>
      </c>
      <c r="B118" s="43">
        <v>25537625</v>
      </c>
      <c r="C118" s="43"/>
      <c r="D118" s="43">
        <v>60772130</v>
      </c>
      <c r="E118" s="43">
        <v>8842771</v>
      </c>
      <c r="F118" s="43">
        <v>3554114</v>
      </c>
      <c r="G118" s="43">
        <v>1204098</v>
      </c>
      <c r="H118" s="43">
        <v>101212</v>
      </c>
      <c r="I118" s="43">
        <v>50129</v>
      </c>
      <c r="J118" s="43">
        <v>16702</v>
      </c>
      <c r="K118" s="43">
        <v>25527</v>
      </c>
      <c r="L118" s="43">
        <v>7288</v>
      </c>
      <c r="M118" s="43">
        <v>2014</v>
      </c>
      <c r="N118" s="44">
        <f t="shared" si="0"/>
        <v>100113610</v>
      </c>
      <c r="O118" s="47"/>
    </row>
    <row r="119" spans="1:15" ht="13.5">
      <c r="A119" s="61">
        <v>43281</v>
      </c>
      <c r="B119" s="43">
        <v>26559935</v>
      </c>
      <c r="C119" s="43"/>
      <c r="D119" s="43">
        <v>59245570</v>
      </c>
      <c r="E119" s="43">
        <v>8770928</v>
      </c>
      <c r="F119" s="43">
        <v>3489494</v>
      </c>
      <c r="G119" s="43">
        <v>1208410</v>
      </c>
      <c r="H119" s="43">
        <v>101201</v>
      </c>
      <c r="I119" s="43">
        <v>50128</v>
      </c>
      <c r="J119" s="43">
        <v>16701</v>
      </c>
      <c r="K119" s="43">
        <v>25526</v>
      </c>
      <c r="L119" s="43">
        <v>7288</v>
      </c>
      <c r="M119" s="43">
        <v>2014</v>
      </c>
      <c r="N119" s="44">
        <f t="shared" si="0"/>
        <v>99477195</v>
      </c>
      <c r="O119" s="47"/>
    </row>
    <row r="120" spans="1:15" ht="13.5">
      <c r="A120" s="61">
        <v>43373</v>
      </c>
      <c r="B120" s="43">
        <v>28485930</v>
      </c>
      <c r="C120" s="43"/>
      <c r="D120" s="43">
        <v>61314983</v>
      </c>
      <c r="E120" s="43">
        <v>9008855</v>
      </c>
      <c r="F120" s="43">
        <v>3733955</v>
      </c>
      <c r="G120" s="43">
        <v>1250717</v>
      </c>
      <c r="H120" s="43">
        <v>101196</v>
      </c>
      <c r="I120" s="43">
        <v>50126</v>
      </c>
      <c r="J120" s="43">
        <v>16701</v>
      </c>
      <c r="K120" s="43">
        <v>25526</v>
      </c>
      <c r="L120" s="43">
        <v>7288</v>
      </c>
      <c r="M120" s="43">
        <v>2014</v>
      </c>
      <c r="N120" s="44">
        <f t="shared" si="0"/>
        <v>103997291</v>
      </c>
      <c r="O120" s="47"/>
    </row>
    <row r="121" spans="1:15" ht="13.5">
      <c r="A121" s="61">
        <v>43465</v>
      </c>
      <c r="B121" s="43">
        <v>35422935</v>
      </c>
      <c r="C121" s="43"/>
      <c r="D121" s="43">
        <v>77036163</v>
      </c>
      <c r="E121" s="43">
        <v>11057182</v>
      </c>
      <c r="F121" s="43">
        <v>4037469</v>
      </c>
      <c r="G121" s="43">
        <v>1314313</v>
      </c>
      <c r="H121" s="43">
        <v>101194</v>
      </c>
      <c r="I121" s="43">
        <v>50125</v>
      </c>
      <c r="J121" s="43">
        <v>16701</v>
      </c>
      <c r="K121" s="43">
        <v>25526</v>
      </c>
      <c r="L121" s="43">
        <v>7288</v>
      </c>
      <c r="M121" s="43">
        <v>2014</v>
      </c>
      <c r="N121" s="44">
        <f t="shared" si="0"/>
        <v>129070910</v>
      </c>
      <c r="O121" s="47"/>
    </row>
    <row r="122" spans="1:15" ht="13.5">
      <c r="A122" s="61">
        <v>43555</v>
      </c>
      <c r="B122" s="43">
        <v>33839440</v>
      </c>
      <c r="C122" s="43"/>
      <c r="D122" s="43">
        <v>63247106</v>
      </c>
      <c r="E122" s="43">
        <v>9515376</v>
      </c>
      <c r="F122" s="43">
        <v>3866945</v>
      </c>
      <c r="G122" s="43">
        <v>1276019</v>
      </c>
      <c r="H122" s="43">
        <v>101162</v>
      </c>
      <c r="I122" s="43">
        <v>50117</v>
      </c>
      <c r="J122" s="43">
        <v>16701.035</v>
      </c>
      <c r="K122" s="43">
        <v>25525.732</v>
      </c>
      <c r="L122" s="43">
        <v>7287.851</v>
      </c>
      <c r="M122" s="43">
        <v>2014.293</v>
      </c>
      <c r="N122" s="44">
        <f aca="true" t="shared" si="1" ref="N122:N142">SUM(B122:M122)</f>
        <v>111947693.91099998</v>
      </c>
      <c r="O122" s="47"/>
    </row>
    <row r="123" spans="1:15" ht="13.5">
      <c r="A123" s="61">
        <v>43646</v>
      </c>
      <c r="B123" s="43">
        <v>36696790</v>
      </c>
      <c r="C123" s="43"/>
      <c r="D123" s="43">
        <v>64100209</v>
      </c>
      <c r="E123" s="43">
        <v>9613631</v>
      </c>
      <c r="F123" s="43">
        <v>3872409</v>
      </c>
      <c r="G123" s="43">
        <v>1297746</v>
      </c>
      <c r="H123" s="43">
        <v>101161</v>
      </c>
      <c r="I123" s="43">
        <v>50117</v>
      </c>
      <c r="J123" s="43">
        <v>16701.035</v>
      </c>
      <c r="K123" s="43">
        <v>25525.732</v>
      </c>
      <c r="L123" s="43">
        <v>7287.851</v>
      </c>
      <c r="M123" s="43">
        <v>2014.293</v>
      </c>
      <c r="N123" s="44">
        <f t="shared" si="1"/>
        <v>115783591.91099998</v>
      </c>
      <c r="O123" s="47"/>
    </row>
    <row r="124" spans="1:15" ht="13.5">
      <c r="A124" s="61">
        <v>43738</v>
      </c>
      <c r="B124" s="43">
        <v>39467780</v>
      </c>
      <c r="C124" s="43"/>
      <c r="D124" s="43">
        <v>67422982</v>
      </c>
      <c r="E124" s="43">
        <v>9816966</v>
      </c>
      <c r="F124" s="43">
        <v>4007909</v>
      </c>
      <c r="G124" s="43">
        <v>1350416</v>
      </c>
      <c r="H124" s="43">
        <v>101160</v>
      </c>
      <c r="I124" s="43">
        <v>50116</v>
      </c>
      <c r="J124" s="43">
        <v>16700</v>
      </c>
      <c r="K124" s="43">
        <v>25520</v>
      </c>
      <c r="L124" s="43">
        <v>7287.851</v>
      </c>
      <c r="M124" s="43">
        <v>2014.293</v>
      </c>
      <c r="N124" s="44">
        <f t="shared" si="1"/>
        <v>122268851.144</v>
      </c>
      <c r="O124" s="47"/>
    </row>
    <row r="125" spans="1:15" ht="13.5">
      <c r="A125" s="61">
        <v>43830</v>
      </c>
      <c r="B125" s="43">
        <v>47763890</v>
      </c>
      <c r="C125" s="43"/>
      <c r="D125" s="43">
        <v>79295541</v>
      </c>
      <c r="E125" s="43">
        <v>10984893</v>
      </c>
      <c r="F125" s="43">
        <v>4314293</v>
      </c>
      <c r="G125" s="43">
        <v>1450368</v>
      </c>
      <c r="H125" s="43">
        <v>101156</v>
      </c>
      <c r="I125" s="43">
        <v>50105</v>
      </c>
      <c r="J125" s="43">
        <v>16699</v>
      </c>
      <c r="K125" s="43">
        <v>25519</v>
      </c>
      <c r="L125" s="43">
        <v>7287.851</v>
      </c>
      <c r="M125" s="43">
        <v>2014.293</v>
      </c>
      <c r="N125" s="44">
        <f t="shared" si="1"/>
        <v>144011766.14400002</v>
      </c>
      <c r="O125" s="47"/>
    </row>
    <row r="126" spans="1:15" ht="13.5">
      <c r="A126" s="61">
        <v>43921</v>
      </c>
      <c r="B126" s="43">
        <v>48420230</v>
      </c>
      <c r="C126" s="43"/>
      <c r="D126" s="43">
        <v>75409502</v>
      </c>
      <c r="E126" s="43">
        <v>10842981</v>
      </c>
      <c r="F126" s="43">
        <v>4481676</v>
      </c>
      <c r="G126" s="43">
        <v>1512459</v>
      </c>
      <c r="H126" s="43">
        <v>101150</v>
      </c>
      <c r="I126" s="43">
        <v>50104</v>
      </c>
      <c r="J126" s="43">
        <v>16699</v>
      </c>
      <c r="K126" s="43">
        <v>25518</v>
      </c>
      <c r="L126" s="43">
        <v>7288</v>
      </c>
      <c r="M126" s="43">
        <v>2014</v>
      </c>
      <c r="N126" s="44">
        <f t="shared" si="1"/>
        <v>140869621</v>
      </c>
      <c r="O126" s="47"/>
    </row>
    <row r="127" spans="1:15" ht="13.5">
      <c r="A127" s="61">
        <v>44012</v>
      </c>
      <c r="B127" s="43">
        <v>53631620</v>
      </c>
      <c r="C127" s="43"/>
      <c r="D127" s="43">
        <v>76969482</v>
      </c>
      <c r="E127" s="43">
        <v>10271874</v>
      </c>
      <c r="F127" s="43">
        <v>4303265</v>
      </c>
      <c r="G127" s="43">
        <v>1457678</v>
      </c>
      <c r="H127" s="43">
        <v>101149</v>
      </c>
      <c r="I127" s="43">
        <v>50103</v>
      </c>
      <c r="J127" s="43">
        <v>16699</v>
      </c>
      <c r="K127" s="43">
        <v>25518</v>
      </c>
      <c r="L127" s="43">
        <v>7288</v>
      </c>
      <c r="M127" s="43">
        <v>2014</v>
      </c>
      <c r="N127" s="44">
        <f t="shared" si="1"/>
        <v>146836690</v>
      </c>
      <c r="O127" s="47"/>
    </row>
    <row r="128" spans="1:15" ht="13.5">
      <c r="A128" s="61">
        <v>44104</v>
      </c>
      <c r="B128" s="43">
        <v>64265890</v>
      </c>
      <c r="C128" s="43"/>
      <c r="D128" s="43">
        <v>82469755</v>
      </c>
      <c r="E128" s="43">
        <v>11855882</v>
      </c>
      <c r="F128" s="43">
        <v>4698027</v>
      </c>
      <c r="G128" s="43">
        <v>1509553</v>
      </c>
      <c r="H128" s="43">
        <v>101147</v>
      </c>
      <c r="I128" s="43">
        <v>50102</v>
      </c>
      <c r="J128" s="43">
        <v>16699</v>
      </c>
      <c r="K128" s="43">
        <v>25518</v>
      </c>
      <c r="L128" s="43">
        <v>7288</v>
      </c>
      <c r="M128" s="43">
        <v>2014</v>
      </c>
      <c r="N128" s="44">
        <f t="shared" si="1"/>
        <v>165001875</v>
      </c>
      <c r="O128" s="50"/>
    </row>
    <row r="129" spans="1:15" ht="13.5">
      <c r="A129" s="61">
        <v>44196</v>
      </c>
      <c r="B129" s="43">
        <v>74794570</v>
      </c>
      <c r="C129" s="43"/>
      <c r="D129" s="43">
        <v>90746396</v>
      </c>
      <c r="E129" s="43">
        <v>12950086</v>
      </c>
      <c r="F129" s="43">
        <v>5040645</v>
      </c>
      <c r="G129" s="43">
        <v>1577256</v>
      </c>
      <c r="H129" s="43">
        <v>101126</v>
      </c>
      <c r="I129" s="43">
        <v>50093</v>
      </c>
      <c r="J129" s="43">
        <v>16697</v>
      </c>
      <c r="K129" s="43">
        <v>25516</v>
      </c>
      <c r="L129" s="43">
        <v>7287</v>
      </c>
      <c r="M129" s="43">
        <v>2014</v>
      </c>
      <c r="N129" s="44">
        <f t="shared" si="1"/>
        <v>185311686</v>
      </c>
      <c r="O129" s="50"/>
    </row>
    <row r="130" spans="1:20" ht="13.5">
      <c r="A130" s="61">
        <v>44286</v>
      </c>
      <c r="B130" s="43">
        <v>74896295</v>
      </c>
      <c r="C130" s="43"/>
      <c r="D130" s="43">
        <v>82857989</v>
      </c>
      <c r="E130" s="43">
        <v>12379146</v>
      </c>
      <c r="F130" s="43">
        <v>4799239</v>
      </c>
      <c r="G130" s="43">
        <v>1554591</v>
      </c>
      <c r="H130" s="43">
        <v>101118</v>
      </c>
      <c r="I130" s="43">
        <v>50089</v>
      </c>
      <c r="J130" s="43">
        <v>16696</v>
      </c>
      <c r="K130" s="43">
        <v>25515</v>
      </c>
      <c r="L130" s="43">
        <v>7287</v>
      </c>
      <c r="M130" s="43">
        <v>2014</v>
      </c>
      <c r="N130" s="44">
        <f t="shared" si="1"/>
        <v>176689979</v>
      </c>
      <c r="O130" s="50"/>
      <c r="Q130" s="51"/>
      <c r="R130" s="51"/>
      <c r="S130" s="51"/>
      <c r="T130" s="51"/>
    </row>
    <row r="131" spans="1:20" ht="13.5">
      <c r="A131" s="61">
        <v>44377</v>
      </c>
      <c r="B131" s="43">
        <v>76443835</v>
      </c>
      <c r="C131" s="43"/>
      <c r="D131" s="43">
        <v>81448150</v>
      </c>
      <c r="E131" s="43">
        <v>11418025</v>
      </c>
      <c r="F131" s="43">
        <v>4687942</v>
      </c>
      <c r="G131" s="43">
        <v>1569965</v>
      </c>
      <c r="H131" s="43">
        <v>101118</v>
      </c>
      <c r="I131" s="43">
        <v>50089</v>
      </c>
      <c r="J131" s="43">
        <v>16695</v>
      </c>
      <c r="K131" s="43">
        <v>25515</v>
      </c>
      <c r="L131" s="43">
        <v>7287</v>
      </c>
      <c r="M131" s="43">
        <v>2014</v>
      </c>
      <c r="N131" s="44">
        <f t="shared" si="1"/>
        <v>175770635</v>
      </c>
      <c r="O131" s="52"/>
      <c r="Q131" s="51"/>
      <c r="R131" s="51"/>
      <c r="S131" s="51"/>
      <c r="T131" s="51"/>
    </row>
    <row r="132" spans="1:20" ht="13.5">
      <c r="A132" s="61">
        <v>44469</v>
      </c>
      <c r="B132" s="43">
        <v>85574715</v>
      </c>
      <c r="C132" s="43"/>
      <c r="D132" s="43">
        <v>88389989</v>
      </c>
      <c r="E132" s="43">
        <v>11147228</v>
      </c>
      <c r="F132" s="43">
        <v>4962716</v>
      </c>
      <c r="G132" s="43">
        <v>1660301</v>
      </c>
      <c r="H132" s="43">
        <v>101117</v>
      </c>
      <c r="I132" s="43">
        <v>50088</v>
      </c>
      <c r="J132" s="43">
        <v>16695</v>
      </c>
      <c r="K132" s="43">
        <v>25515</v>
      </c>
      <c r="L132" s="43">
        <v>7287</v>
      </c>
      <c r="M132" s="43">
        <v>2014</v>
      </c>
      <c r="N132" s="44">
        <f t="shared" si="1"/>
        <v>191937665</v>
      </c>
      <c r="O132" s="52"/>
      <c r="Q132" s="51"/>
      <c r="R132" s="51"/>
      <c r="S132" s="51"/>
      <c r="T132" s="51"/>
    </row>
    <row r="133" spans="1:20" ht="13.5">
      <c r="A133" s="61">
        <v>44561</v>
      </c>
      <c r="B133" s="43">
        <v>100827105</v>
      </c>
      <c r="C133" s="43"/>
      <c r="D133" s="43">
        <v>100981963</v>
      </c>
      <c r="E133" s="43">
        <v>12166464</v>
      </c>
      <c r="F133" s="43">
        <v>5303302</v>
      </c>
      <c r="G133" s="43">
        <v>1715530</v>
      </c>
      <c r="H133" s="43">
        <v>101117</v>
      </c>
      <c r="I133" s="43">
        <v>50088</v>
      </c>
      <c r="J133" s="43">
        <v>16695</v>
      </c>
      <c r="K133" s="43">
        <v>25515</v>
      </c>
      <c r="L133" s="43">
        <v>7287</v>
      </c>
      <c r="M133" s="43">
        <v>2014</v>
      </c>
      <c r="N133" s="44">
        <f t="shared" si="1"/>
        <v>221197080</v>
      </c>
      <c r="O133" s="52"/>
      <c r="Q133" s="51"/>
      <c r="R133" s="51"/>
      <c r="S133" s="51"/>
      <c r="T133" s="51"/>
    </row>
    <row r="134" spans="1:20" ht="13.5">
      <c r="A134" s="61">
        <v>44651</v>
      </c>
      <c r="B134" s="43">
        <v>98820170</v>
      </c>
      <c r="C134" s="43"/>
      <c r="D134" s="43">
        <v>84865694</v>
      </c>
      <c r="E134" s="43">
        <v>11356217.5</v>
      </c>
      <c r="F134" s="43">
        <v>5209027.1</v>
      </c>
      <c r="G134" s="43">
        <v>1730690.3</v>
      </c>
      <c r="H134" s="43">
        <v>101117</v>
      </c>
      <c r="I134" s="43">
        <v>50088.5</v>
      </c>
      <c r="J134" s="43">
        <v>16695.5</v>
      </c>
      <c r="K134" s="43">
        <v>25514.6</v>
      </c>
      <c r="L134" s="43">
        <v>7287.4</v>
      </c>
      <c r="M134" s="43">
        <v>2014.3</v>
      </c>
      <c r="N134" s="44">
        <f t="shared" si="1"/>
        <v>202184516.20000002</v>
      </c>
      <c r="O134" s="52"/>
      <c r="Q134" s="51"/>
      <c r="R134" s="51"/>
      <c r="S134" s="51"/>
      <c r="T134" s="51"/>
    </row>
    <row r="135" spans="1:20" ht="13.5">
      <c r="A135" s="61">
        <v>44742</v>
      </c>
      <c r="B135" s="43">
        <v>97883320</v>
      </c>
      <c r="C135" s="43"/>
      <c r="D135" s="43">
        <v>82277588</v>
      </c>
      <c r="E135" s="43">
        <v>10985353</v>
      </c>
      <c r="F135" s="43">
        <v>5191654</v>
      </c>
      <c r="G135" s="43">
        <v>1783577</v>
      </c>
      <c r="H135" s="43">
        <v>101116</v>
      </c>
      <c r="I135" s="43">
        <v>50088</v>
      </c>
      <c r="J135" s="43">
        <v>16695</v>
      </c>
      <c r="K135" s="43">
        <v>25514</v>
      </c>
      <c r="L135" s="43">
        <v>7287</v>
      </c>
      <c r="M135" s="43">
        <v>2014</v>
      </c>
      <c r="N135" s="44">
        <f t="shared" si="1"/>
        <v>198324206</v>
      </c>
      <c r="Q135" s="51"/>
      <c r="R135" s="51"/>
      <c r="S135" s="51"/>
      <c r="T135" s="51"/>
    </row>
    <row r="136" spans="1:20" ht="13.5">
      <c r="A136" s="61">
        <v>44834</v>
      </c>
      <c r="B136" s="43">
        <v>97965650</v>
      </c>
      <c r="C136" s="43"/>
      <c r="D136" s="43">
        <v>83389450</v>
      </c>
      <c r="E136" s="43">
        <v>11024624</v>
      </c>
      <c r="F136" s="43">
        <v>5421041</v>
      </c>
      <c r="G136" s="43">
        <v>1849309</v>
      </c>
      <c r="H136" s="43">
        <v>101114</v>
      </c>
      <c r="I136" s="43">
        <v>50088</v>
      </c>
      <c r="J136" s="43">
        <v>16695</v>
      </c>
      <c r="K136" s="43">
        <v>25514</v>
      </c>
      <c r="L136" s="43">
        <v>7287</v>
      </c>
      <c r="M136" s="43">
        <v>2014</v>
      </c>
      <c r="N136" s="44">
        <f t="shared" si="1"/>
        <v>199852786</v>
      </c>
      <c r="Q136" s="51"/>
      <c r="R136" s="51"/>
      <c r="S136" s="51"/>
      <c r="T136" s="51"/>
    </row>
    <row r="137" spans="1:20" ht="13.5">
      <c r="A137" s="61">
        <v>44926</v>
      </c>
      <c r="B137" s="43">
        <v>111378270</v>
      </c>
      <c r="C137" s="43"/>
      <c r="D137" s="43">
        <v>95851123</v>
      </c>
      <c r="E137" s="43">
        <v>12163787</v>
      </c>
      <c r="F137" s="43">
        <v>5714471</v>
      </c>
      <c r="G137" s="43">
        <v>1935867</v>
      </c>
      <c r="H137" s="43">
        <v>101108</v>
      </c>
      <c r="I137" s="43">
        <v>50085</v>
      </c>
      <c r="J137" s="43">
        <v>16695</v>
      </c>
      <c r="K137" s="43">
        <v>25514</v>
      </c>
      <c r="L137" s="43">
        <v>7287</v>
      </c>
      <c r="M137" s="43">
        <v>2014</v>
      </c>
      <c r="N137" s="44">
        <f t="shared" si="1"/>
        <v>227246221</v>
      </c>
      <c r="Q137" s="53"/>
      <c r="R137" s="53"/>
      <c r="S137" s="53"/>
      <c r="T137" s="53"/>
    </row>
    <row r="138" spans="1:20" ht="13.5">
      <c r="A138" s="61">
        <v>45016</v>
      </c>
      <c r="B138" s="43">
        <v>110211225</v>
      </c>
      <c r="C138" s="43"/>
      <c r="D138" s="43">
        <v>88095146</v>
      </c>
      <c r="E138" s="43">
        <v>11887909</v>
      </c>
      <c r="F138" s="43">
        <v>5738890</v>
      </c>
      <c r="G138" s="43">
        <v>1959605</v>
      </c>
      <c r="H138" s="43">
        <v>101089</v>
      </c>
      <c r="I138" s="43">
        <v>50077</v>
      </c>
      <c r="J138" s="43">
        <v>16695</v>
      </c>
      <c r="K138" s="43">
        <v>25514</v>
      </c>
      <c r="L138" s="43">
        <v>7287</v>
      </c>
      <c r="M138" s="43">
        <v>2014</v>
      </c>
      <c r="N138" s="44">
        <f t="shared" si="1"/>
        <v>218095451</v>
      </c>
      <c r="Q138" s="47"/>
      <c r="R138" s="47"/>
      <c r="S138" s="47"/>
      <c r="T138" s="47"/>
    </row>
    <row r="139" spans="1:14" ht="13.5">
      <c r="A139" s="61">
        <v>45107</v>
      </c>
      <c r="B139" s="43">
        <v>122942125</v>
      </c>
      <c r="C139" s="43">
        <v>5878000</v>
      </c>
      <c r="D139" s="43">
        <v>92531472</v>
      </c>
      <c r="E139" s="43">
        <v>14174792</v>
      </c>
      <c r="F139" s="43">
        <v>6180404</v>
      </c>
      <c r="G139" s="43">
        <v>2069369</v>
      </c>
      <c r="H139" s="43">
        <v>101072</v>
      </c>
      <c r="I139" s="43">
        <v>50074</v>
      </c>
      <c r="J139" s="43">
        <v>16695</v>
      </c>
      <c r="K139" s="43">
        <v>25514</v>
      </c>
      <c r="L139" s="43">
        <v>7287</v>
      </c>
      <c r="M139" s="43">
        <v>2014</v>
      </c>
      <c r="N139" s="44">
        <f t="shared" si="1"/>
        <v>243978818</v>
      </c>
    </row>
    <row r="140" spans="1:14" ht="13.5">
      <c r="A140" s="61">
        <v>45199</v>
      </c>
      <c r="B140" s="43">
        <v>124681450</v>
      </c>
      <c r="C140" s="43">
        <v>18412126</v>
      </c>
      <c r="D140" s="43">
        <v>81398060</v>
      </c>
      <c r="E140" s="43">
        <v>13758702</v>
      </c>
      <c r="F140" s="43">
        <v>6089703</v>
      </c>
      <c r="G140" s="43">
        <v>2036877</v>
      </c>
      <c r="H140" s="43">
        <v>101072</v>
      </c>
      <c r="I140" s="43">
        <v>50074</v>
      </c>
      <c r="J140" s="43">
        <v>16695</v>
      </c>
      <c r="K140" s="43">
        <v>25514</v>
      </c>
      <c r="L140" s="43">
        <v>7287</v>
      </c>
      <c r="M140" s="43">
        <v>2014</v>
      </c>
      <c r="N140" s="44">
        <f t="shared" si="1"/>
        <v>246579574</v>
      </c>
    </row>
    <row r="141" spans="1:14" ht="13.5">
      <c r="A141" s="61">
        <v>45291</v>
      </c>
      <c r="B141" s="43">
        <v>146007760</v>
      </c>
      <c r="C141" s="43">
        <v>19976694</v>
      </c>
      <c r="D141" s="43">
        <v>82845041</v>
      </c>
      <c r="E141" s="43">
        <v>13034636</v>
      </c>
      <c r="F141" s="43">
        <v>6329139</v>
      </c>
      <c r="G141" s="43">
        <v>2125471</v>
      </c>
      <c r="H141" s="43">
        <v>101072</v>
      </c>
      <c r="I141" s="43">
        <v>50074</v>
      </c>
      <c r="J141" s="43">
        <v>16695</v>
      </c>
      <c r="K141" s="43">
        <v>25514</v>
      </c>
      <c r="L141" s="43">
        <v>7287</v>
      </c>
      <c r="M141" s="43">
        <v>2014</v>
      </c>
      <c r="N141" s="44">
        <f t="shared" si="1"/>
        <v>270521397</v>
      </c>
    </row>
    <row r="142" spans="1:17" ht="13.5">
      <c r="A142" s="61">
        <v>45382</v>
      </c>
      <c r="B142" s="43">
        <v>140963695</v>
      </c>
      <c r="C142" s="43">
        <v>22514622</v>
      </c>
      <c r="D142" s="43">
        <v>67396589</v>
      </c>
      <c r="E142" s="43">
        <v>11163543</v>
      </c>
      <c r="F142" s="43">
        <v>6100033</v>
      </c>
      <c r="G142" s="43">
        <v>2084833</v>
      </c>
      <c r="H142" s="43">
        <v>101071</v>
      </c>
      <c r="I142" s="43">
        <v>50073</v>
      </c>
      <c r="J142" s="43">
        <v>16695</v>
      </c>
      <c r="K142" s="43">
        <v>25514</v>
      </c>
      <c r="L142" s="43">
        <v>7287</v>
      </c>
      <c r="M142" s="43">
        <v>2014</v>
      </c>
      <c r="N142" s="44">
        <f t="shared" si="1"/>
        <v>250425969</v>
      </c>
      <c r="P142" s="54"/>
      <c r="Q142" s="24"/>
    </row>
    <row r="143" spans="1:17" ht="13.5">
      <c r="A143" s="49"/>
      <c r="B143" s="49"/>
      <c r="C143" s="49"/>
      <c r="D143" s="49"/>
      <c r="P143" s="54"/>
      <c r="Q143" s="24"/>
    </row>
    <row r="144" spans="1:17" ht="13.5">
      <c r="A144" s="49"/>
      <c r="B144" s="49"/>
      <c r="C144" s="49"/>
      <c r="D144" s="49"/>
      <c r="P144" s="54"/>
      <c r="Q144" s="24"/>
    </row>
    <row r="145" spans="1:17" ht="13.5">
      <c r="A145" s="49"/>
      <c r="B145" s="49"/>
      <c r="C145" s="49"/>
      <c r="D145" s="49"/>
      <c r="P145" s="54"/>
      <c r="Q145" s="24"/>
    </row>
    <row r="146" spans="1:4" ht="13.5">
      <c r="A146" s="49"/>
      <c r="B146" s="49"/>
      <c r="C146" s="49"/>
      <c r="D146" s="49"/>
    </row>
    <row r="147" spans="1:15" ht="13.5">
      <c r="A147" s="49"/>
      <c r="B147" s="49"/>
      <c r="C147" s="49"/>
      <c r="D147" s="49"/>
      <c r="O147" s="55"/>
    </row>
    <row r="148" spans="1:4" ht="13.5">
      <c r="A148" s="49"/>
      <c r="B148" s="49"/>
      <c r="C148" s="49"/>
      <c r="D148" s="49"/>
    </row>
    <row r="149" spans="1:15" ht="13.5">
      <c r="A149" s="49"/>
      <c r="B149" s="49"/>
      <c r="C149" s="49"/>
      <c r="D149" s="49"/>
      <c r="O149" s="48"/>
    </row>
    <row r="150" spans="1:15" ht="13.5">
      <c r="A150" s="49"/>
      <c r="B150" s="49"/>
      <c r="C150" s="49"/>
      <c r="D150" s="49"/>
      <c r="O150" s="48"/>
    </row>
    <row r="151" spans="1:16" ht="13.5">
      <c r="A151" s="49"/>
      <c r="B151" s="49"/>
      <c r="C151" s="49"/>
      <c r="D151" s="49"/>
      <c r="O151" s="48"/>
      <c r="P151" s="55"/>
    </row>
    <row r="152" spans="1:16" ht="13.5">
      <c r="A152" s="49"/>
      <c r="B152" s="49"/>
      <c r="C152" s="49"/>
      <c r="D152" s="49"/>
      <c r="O152" s="48"/>
      <c r="P152" s="55"/>
    </row>
    <row r="153" spans="1:16" ht="13.5">
      <c r="A153" s="49"/>
      <c r="B153" s="49"/>
      <c r="C153" s="49"/>
      <c r="D153" s="49"/>
      <c r="O153" s="48"/>
      <c r="P153" s="55"/>
    </row>
    <row r="154" spans="1:16" ht="13.5">
      <c r="A154" s="49"/>
      <c r="B154" s="49"/>
      <c r="C154" s="49"/>
      <c r="D154" s="49"/>
      <c r="O154" s="48"/>
      <c r="P154" s="55"/>
    </row>
    <row r="155" spans="1:16" ht="13.5">
      <c r="A155" s="49"/>
      <c r="B155" s="49"/>
      <c r="C155" s="49"/>
      <c r="D155" s="49"/>
      <c r="O155" s="48"/>
      <c r="P155" s="55"/>
    </row>
    <row r="156" spans="1:16" ht="13.5">
      <c r="A156" s="49"/>
      <c r="B156" s="49"/>
      <c r="C156" s="49"/>
      <c r="D156" s="49"/>
      <c r="P156" s="55"/>
    </row>
    <row r="157" spans="1:16" ht="13.5">
      <c r="A157" s="49"/>
      <c r="B157" s="49"/>
      <c r="C157" s="49"/>
      <c r="D157" s="49"/>
      <c r="P157" s="55"/>
    </row>
    <row r="158" spans="1:4" ht="13.5">
      <c r="A158" s="49"/>
      <c r="B158" s="49"/>
      <c r="C158" s="49"/>
      <c r="D158" s="49"/>
    </row>
    <row r="159" spans="1:4" ht="13.5">
      <c r="A159" s="49"/>
      <c r="B159" s="49"/>
      <c r="C159" s="49"/>
      <c r="D159" s="49"/>
    </row>
    <row r="160" spans="1:4" ht="13.5">
      <c r="A160" s="49"/>
      <c r="B160" s="49"/>
      <c r="C160" s="49"/>
      <c r="D160" s="49"/>
    </row>
    <row r="161" spans="1:4" ht="13.5">
      <c r="A161" s="49"/>
      <c r="B161" s="49"/>
      <c r="C161" s="49"/>
      <c r="D161" s="49"/>
    </row>
    <row r="162" spans="1:4" ht="13.5">
      <c r="A162" s="49"/>
      <c r="B162" s="49"/>
      <c r="C162" s="49"/>
      <c r="D162" s="49"/>
    </row>
    <row r="163" spans="1:4" ht="13.5">
      <c r="A163" s="49"/>
      <c r="B163" s="49"/>
      <c r="C163" s="49"/>
      <c r="D163" s="49"/>
    </row>
    <row r="164" spans="1:4" ht="13.5">
      <c r="A164" s="49"/>
      <c r="B164" s="49"/>
      <c r="C164" s="49"/>
      <c r="D164" s="49"/>
    </row>
    <row r="165" spans="1:4" ht="13.5">
      <c r="A165" s="49"/>
      <c r="B165" s="49"/>
      <c r="C165" s="49"/>
      <c r="D165" s="49"/>
    </row>
    <row r="166" spans="1:4" ht="13.5">
      <c r="A166" s="49"/>
      <c r="B166" s="49"/>
      <c r="C166" s="49"/>
      <c r="D166" s="49"/>
    </row>
    <row r="167" spans="1:4" ht="13.5">
      <c r="A167" s="49"/>
      <c r="B167" s="49"/>
      <c r="C167" s="49"/>
      <c r="D167" s="49"/>
    </row>
    <row r="168" spans="1:4" ht="13.5">
      <c r="A168" s="49"/>
      <c r="B168" s="49"/>
      <c r="C168" s="49"/>
      <c r="D168" s="49"/>
    </row>
    <row r="169" spans="1:4" ht="13.5">
      <c r="A169" s="49"/>
      <c r="B169" s="49"/>
      <c r="C169" s="49"/>
      <c r="D169" s="49"/>
    </row>
    <row r="170" spans="1:4" ht="13.5">
      <c r="A170" s="49"/>
      <c r="B170" s="49"/>
      <c r="C170" s="49"/>
      <c r="D170" s="49"/>
    </row>
    <row r="171" spans="1:4" ht="13.5">
      <c r="A171" s="49"/>
      <c r="B171" s="49"/>
      <c r="C171" s="49"/>
      <c r="D171" s="49"/>
    </row>
    <row r="172" spans="1:4" ht="13.5">
      <c r="A172" s="49"/>
      <c r="B172" s="49"/>
      <c r="C172" s="49"/>
      <c r="D172" s="49"/>
    </row>
    <row r="173" spans="1:4" ht="13.5">
      <c r="A173" s="49"/>
      <c r="B173" s="49"/>
      <c r="C173" s="49"/>
      <c r="D173" s="49"/>
    </row>
    <row r="174" spans="1:4" ht="13.5">
      <c r="A174" s="49"/>
      <c r="B174" s="49"/>
      <c r="C174" s="49"/>
      <c r="D174" s="49"/>
    </row>
    <row r="175" spans="1:4" ht="13.5">
      <c r="A175" s="49"/>
      <c r="B175" s="49"/>
      <c r="C175" s="49"/>
      <c r="D175" s="49"/>
    </row>
    <row r="176" spans="1:4" ht="13.5">
      <c r="A176" s="49"/>
      <c r="B176" s="49"/>
      <c r="C176" s="49"/>
      <c r="D176" s="49"/>
    </row>
    <row r="177" spans="1:4" ht="13.5">
      <c r="A177" s="49"/>
      <c r="B177" s="49"/>
      <c r="C177" s="49"/>
      <c r="D177" s="49"/>
    </row>
    <row r="178" spans="1:4" ht="13.5">
      <c r="A178" s="49"/>
      <c r="B178" s="49"/>
      <c r="C178" s="49"/>
      <c r="D178" s="49"/>
    </row>
    <row r="179" spans="1:4" ht="13.5">
      <c r="A179" s="49"/>
      <c r="B179" s="49"/>
      <c r="C179" s="49"/>
      <c r="D179" s="49"/>
    </row>
    <row r="180" spans="1:4" ht="13.5">
      <c r="A180" s="49"/>
      <c r="B180" s="49"/>
      <c r="C180" s="49"/>
      <c r="D180" s="49"/>
    </row>
    <row r="181" spans="1:4" ht="13.5">
      <c r="A181" s="49"/>
      <c r="B181" s="49"/>
      <c r="C181" s="49"/>
      <c r="D181" s="49"/>
    </row>
    <row r="182" spans="1:4" ht="13.5">
      <c r="A182" s="49"/>
      <c r="B182" s="49"/>
      <c r="C182" s="49"/>
      <c r="D182" s="49"/>
    </row>
    <row r="183" spans="1:4" ht="13.5">
      <c r="A183" s="49"/>
      <c r="B183" s="49"/>
      <c r="C183" s="49"/>
      <c r="D183" s="49"/>
    </row>
    <row r="184" spans="1:4" ht="13.5">
      <c r="A184" s="49"/>
      <c r="B184" s="49"/>
      <c r="C184" s="49"/>
      <c r="D184" s="49"/>
    </row>
    <row r="185" spans="1:4" ht="13.5">
      <c r="A185" s="49"/>
      <c r="B185" s="49"/>
      <c r="C185" s="49"/>
      <c r="D185" s="49"/>
    </row>
    <row r="186" spans="1:4" ht="13.5">
      <c r="A186" s="49"/>
      <c r="B186" s="49"/>
      <c r="C186" s="49"/>
      <c r="D186" s="49"/>
    </row>
    <row r="187" spans="1:4" ht="13.5">
      <c r="A187" s="49"/>
      <c r="B187" s="49"/>
      <c r="C187" s="49"/>
      <c r="D187" s="49"/>
    </row>
    <row r="188" spans="1:4" ht="13.5">
      <c r="A188" s="49"/>
      <c r="B188" s="49"/>
      <c r="C188" s="49"/>
      <c r="D188" s="49"/>
    </row>
    <row r="189" spans="1:4" ht="13.5">
      <c r="A189" s="49"/>
      <c r="B189" s="49"/>
      <c r="C189" s="49"/>
      <c r="D189" s="49"/>
    </row>
    <row r="190" spans="1:4" ht="13.5">
      <c r="A190" s="49"/>
      <c r="B190" s="49"/>
      <c r="C190" s="49"/>
      <c r="D190" s="49"/>
    </row>
    <row r="191" spans="1:4" ht="13.5">
      <c r="A191" s="49"/>
      <c r="B191" s="49"/>
      <c r="C191" s="49"/>
      <c r="D191" s="49"/>
    </row>
    <row r="192" spans="1:4" ht="13.5">
      <c r="A192" s="49"/>
      <c r="B192" s="49"/>
      <c r="C192" s="49"/>
      <c r="D192" s="49"/>
    </row>
    <row r="193" spans="1:4" ht="13.5">
      <c r="A193" s="49"/>
      <c r="B193" s="49"/>
      <c r="C193" s="49"/>
      <c r="D193" s="49"/>
    </row>
    <row r="194" spans="1:4" ht="13.5">
      <c r="A194" s="49"/>
      <c r="B194" s="49"/>
      <c r="C194" s="49"/>
      <c r="D194" s="49"/>
    </row>
    <row r="195" spans="1:4" ht="13.5">
      <c r="A195" s="49"/>
      <c r="B195" s="49"/>
      <c r="C195" s="49"/>
      <c r="D195" s="49"/>
    </row>
    <row r="196" spans="1:4" ht="13.5">
      <c r="A196" s="49"/>
      <c r="B196" s="49"/>
      <c r="C196" s="49"/>
      <c r="D196" s="49"/>
    </row>
    <row r="197" spans="1:4" ht="13.5">
      <c r="A197" s="49"/>
      <c r="B197" s="49"/>
      <c r="C197" s="49"/>
      <c r="D197" s="49"/>
    </row>
    <row r="198" spans="1:4" ht="13.5">
      <c r="A198" s="49"/>
      <c r="B198" s="49"/>
      <c r="C198" s="49"/>
      <c r="D198" s="49"/>
    </row>
    <row r="199" spans="1:4" ht="13.5">
      <c r="A199" s="49"/>
      <c r="B199" s="49"/>
      <c r="C199" s="49"/>
      <c r="D199" s="49"/>
    </row>
    <row r="200" spans="1:4" ht="13.5">
      <c r="A200" s="49"/>
      <c r="B200" s="49"/>
      <c r="C200" s="49"/>
      <c r="D200" s="49"/>
    </row>
    <row r="201" spans="1:4" ht="13.5">
      <c r="A201" s="49"/>
      <c r="B201" s="49"/>
      <c r="C201" s="49"/>
      <c r="D201" s="49"/>
    </row>
    <row r="202" spans="1:4" ht="13.5">
      <c r="A202" s="49"/>
      <c r="B202" s="49"/>
      <c r="C202" s="49"/>
      <c r="D202" s="49"/>
    </row>
    <row r="203" spans="1:4" ht="13.5">
      <c r="A203" s="49"/>
      <c r="B203" s="49"/>
      <c r="C203" s="49"/>
      <c r="D203" s="49"/>
    </row>
    <row r="204" spans="1:4" ht="13.5">
      <c r="A204" s="49"/>
      <c r="B204" s="49"/>
      <c r="C204" s="49"/>
      <c r="D204" s="49"/>
    </row>
    <row r="205" spans="1:4" ht="13.5">
      <c r="A205" s="49"/>
      <c r="B205" s="49"/>
      <c r="C205" s="49"/>
      <c r="D205" s="49"/>
    </row>
    <row r="206" spans="1:4" ht="13.5">
      <c r="A206" s="49"/>
      <c r="B206" s="49"/>
      <c r="C206" s="49"/>
      <c r="D206" s="49"/>
    </row>
    <row r="207" spans="1:4" ht="13.5">
      <c r="A207" s="49"/>
      <c r="B207" s="49"/>
      <c r="C207" s="49"/>
      <c r="D207" s="49"/>
    </row>
    <row r="208" spans="1:4" ht="13.5">
      <c r="A208" s="49"/>
      <c r="B208" s="49"/>
      <c r="C208" s="49"/>
      <c r="D208" s="49"/>
    </row>
    <row r="209" spans="1:4" ht="13.5">
      <c r="A209" s="49"/>
      <c r="B209" s="49"/>
      <c r="C209" s="49"/>
      <c r="D209" s="49"/>
    </row>
    <row r="210" spans="1:4" ht="13.5">
      <c r="A210" s="49"/>
      <c r="B210" s="49"/>
      <c r="C210" s="49"/>
      <c r="D210" s="49"/>
    </row>
    <row r="211" spans="1:4" ht="13.5">
      <c r="A211" s="49"/>
      <c r="B211" s="49"/>
      <c r="C211" s="49"/>
      <c r="D211" s="49"/>
    </row>
    <row r="212" spans="1:4" ht="13.5">
      <c r="A212" s="49"/>
      <c r="B212" s="49"/>
      <c r="C212" s="49"/>
      <c r="D212" s="49"/>
    </row>
    <row r="213" spans="1:4" ht="13.5">
      <c r="A213" s="49"/>
      <c r="B213" s="49"/>
      <c r="C213" s="49"/>
      <c r="D213" s="49"/>
    </row>
    <row r="214" spans="1:4" ht="13.5">
      <c r="A214" s="49"/>
      <c r="B214" s="49"/>
      <c r="C214" s="49"/>
      <c r="D214" s="49"/>
    </row>
    <row r="215" spans="1:4" ht="13.5">
      <c r="A215" s="49"/>
      <c r="B215" s="49"/>
      <c r="C215" s="49"/>
      <c r="D215" s="49"/>
    </row>
    <row r="216" spans="1:4" ht="13.5">
      <c r="A216" s="49"/>
      <c r="B216" s="49"/>
      <c r="C216" s="49"/>
      <c r="D216" s="49"/>
    </row>
    <row r="217" spans="1:4" ht="13.5">
      <c r="A217" s="49"/>
      <c r="B217" s="49"/>
      <c r="C217" s="49"/>
      <c r="D217" s="49"/>
    </row>
    <row r="218" spans="1:4" ht="13.5">
      <c r="A218" s="49"/>
      <c r="B218" s="49"/>
      <c r="C218" s="49"/>
      <c r="D218" s="49"/>
    </row>
    <row r="219" spans="1:4" ht="13.5">
      <c r="A219" s="49"/>
      <c r="B219" s="49"/>
      <c r="C219" s="49"/>
      <c r="D219" s="49"/>
    </row>
    <row r="220" spans="1:4" ht="13.5">
      <c r="A220" s="49"/>
      <c r="B220" s="49"/>
      <c r="C220" s="49"/>
      <c r="D220" s="49"/>
    </row>
    <row r="221" spans="1:4" ht="13.5">
      <c r="A221" s="49"/>
      <c r="B221" s="49"/>
      <c r="C221" s="49"/>
      <c r="D221" s="49"/>
    </row>
    <row r="222" spans="1:4" ht="13.5">
      <c r="A222" s="49"/>
      <c r="B222" s="49"/>
      <c r="C222" s="49"/>
      <c r="D222" s="49"/>
    </row>
    <row r="223" spans="1:4" ht="13.5">
      <c r="A223" s="49"/>
      <c r="B223" s="49"/>
      <c r="C223" s="49"/>
      <c r="D223" s="49"/>
    </row>
    <row r="224" spans="1:4" ht="13.5">
      <c r="A224" s="49"/>
      <c r="B224" s="49"/>
      <c r="C224" s="49"/>
      <c r="D224" s="49"/>
    </row>
    <row r="225" spans="1:4" ht="13.5">
      <c r="A225" s="49"/>
      <c r="B225" s="49"/>
      <c r="C225" s="49"/>
      <c r="D225" s="49"/>
    </row>
    <row r="226" spans="1:4" ht="13.5">
      <c r="A226" s="49"/>
      <c r="B226" s="49"/>
      <c r="C226" s="49"/>
      <c r="D226" s="49"/>
    </row>
    <row r="227" spans="1:4" ht="13.5">
      <c r="A227" s="49"/>
      <c r="B227" s="49"/>
      <c r="C227" s="49"/>
      <c r="D227" s="49"/>
    </row>
    <row r="228" spans="1:4" ht="13.5">
      <c r="A228" s="49"/>
      <c r="B228" s="49"/>
      <c r="C228" s="49"/>
      <c r="D228" s="49"/>
    </row>
    <row r="229" spans="1:4" ht="13.5">
      <c r="A229" s="49"/>
      <c r="B229" s="49"/>
      <c r="C229" s="49"/>
      <c r="D229" s="49"/>
    </row>
    <row r="230" spans="1:4" ht="13.5">
      <c r="A230" s="49"/>
      <c r="B230" s="49"/>
      <c r="C230" s="49"/>
      <c r="D230" s="49"/>
    </row>
    <row r="231" spans="1:4" ht="13.5">
      <c r="A231" s="49"/>
      <c r="B231" s="49"/>
      <c r="C231" s="49"/>
      <c r="D231" s="49"/>
    </row>
    <row r="232" spans="1:4" ht="13.5">
      <c r="A232" s="49"/>
      <c r="B232" s="49"/>
      <c r="C232" s="49"/>
      <c r="D232" s="49"/>
    </row>
    <row r="233" spans="1:4" ht="13.5">
      <c r="A233" s="49"/>
      <c r="B233" s="49"/>
      <c r="C233" s="49"/>
      <c r="D233" s="49"/>
    </row>
    <row r="234" spans="1:4" ht="13.5">
      <c r="A234" s="49"/>
      <c r="B234" s="49"/>
      <c r="C234" s="49"/>
      <c r="D234" s="49"/>
    </row>
    <row r="235" spans="1:4" ht="13.5">
      <c r="A235" s="49"/>
      <c r="B235" s="49"/>
      <c r="C235" s="49"/>
      <c r="D235" s="49"/>
    </row>
    <row r="236" spans="1:4" ht="13.5">
      <c r="A236" s="49"/>
      <c r="B236" s="49"/>
      <c r="C236" s="49"/>
      <c r="D236" s="49"/>
    </row>
    <row r="237" spans="1:4" ht="13.5">
      <c r="A237" s="49"/>
      <c r="B237" s="49"/>
      <c r="C237" s="49"/>
      <c r="D237" s="49"/>
    </row>
    <row r="238" spans="1:4" ht="13.5">
      <c r="A238" s="49"/>
      <c r="B238" s="49"/>
      <c r="C238" s="49"/>
      <c r="D238" s="49"/>
    </row>
    <row r="239" spans="1:4" ht="13.5">
      <c r="A239" s="49"/>
      <c r="B239" s="49"/>
      <c r="C239" s="49"/>
      <c r="D239" s="49"/>
    </row>
    <row r="240" spans="1:4" ht="13.5">
      <c r="A240" s="49"/>
      <c r="B240" s="49"/>
      <c r="C240" s="49"/>
      <c r="D240" s="49"/>
    </row>
    <row r="241" spans="1:4" ht="13.5">
      <c r="A241" s="49"/>
      <c r="B241" s="49"/>
      <c r="C241" s="49"/>
      <c r="D241" s="49"/>
    </row>
    <row r="242" spans="1:4" ht="13.5">
      <c r="A242" s="49"/>
      <c r="B242" s="49"/>
      <c r="C242" s="49"/>
      <c r="D242" s="49"/>
    </row>
    <row r="243" spans="1:4" ht="13.5">
      <c r="A243" s="49"/>
      <c r="B243" s="49"/>
      <c r="C243" s="49"/>
      <c r="D243" s="49"/>
    </row>
    <row r="244" spans="1:4" ht="13.5">
      <c r="A244" s="49"/>
      <c r="B244" s="49"/>
      <c r="C244" s="49"/>
      <c r="D244" s="49"/>
    </row>
    <row r="245" spans="1:4" ht="13.5">
      <c r="A245" s="49"/>
      <c r="B245" s="49"/>
      <c r="C245" s="49"/>
      <c r="D245" s="49"/>
    </row>
    <row r="246" spans="1:4" ht="13.5">
      <c r="A246" s="49"/>
      <c r="B246" s="49"/>
      <c r="C246" s="49"/>
      <c r="D246" s="49"/>
    </row>
    <row r="247" spans="1:4" ht="13.5">
      <c r="A247" s="49"/>
      <c r="B247" s="49"/>
      <c r="C247" s="49"/>
      <c r="D247" s="49"/>
    </row>
    <row r="248" spans="1:4" ht="13.5">
      <c r="A248" s="49"/>
      <c r="B248" s="49"/>
      <c r="C248" s="49"/>
      <c r="D248" s="49"/>
    </row>
    <row r="249" spans="1:4" ht="13.5">
      <c r="A249" s="49"/>
      <c r="B249" s="49"/>
      <c r="C249" s="49"/>
      <c r="D249" s="49"/>
    </row>
    <row r="250" spans="1:4" ht="13.5">
      <c r="A250" s="49"/>
      <c r="B250" s="49"/>
      <c r="C250" s="49"/>
      <c r="D250" s="49"/>
    </row>
    <row r="251" spans="1:4" ht="13.5">
      <c r="A251" s="49"/>
      <c r="B251" s="49"/>
      <c r="C251" s="49"/>
      <c r="D251" s="49"/>
    </row>
    <row r="252" spans="1:4" ht="13.5">
      <c r="A252" s="49"/>
      <c r="B252" s="49"/>
      <c r="C252" s="49"/>
      <c r="D252" s="49"/>
    </row>
    <row r="253" spans="1:4" ht="13.5">
      <c r="A253" s="49"/>
      <c r="B253" s="49"/>
      <c r="C253" s="49"/>
      <c r="D253" s="49"/>
    </row>
    <row r="254" spans="1:4" ht="13.5">
      <c r="A254" s="49"/>
      <c r="B254" s="49"/>
      <c r="C254" s="49"/>
      <c r="D254" s="49"/>
    </row>
    <row r="255" spans="1:4" ht="13.5">
      <c r="A255" s="49"/>
      <c r="B255" s="49"/>
      <c r="C255" s="49"/>
      <c r="D255" s="49"/>
    </row>
    <row r="256" spans="1:4" ht="13.5">
      <c r="A256" s="49"/>
      <c r="B256" s="49"/>
      <c r="C256" s="49"/>
      <c r="D256" s="49"/>
    </row>
    <row r="257" spans="1:4" ht="13.5">
      <c r="A257" s="49"/>
      <c r="B257" s="49"/>
      <c r="C257" s="49"/>
      <c r="D257" s="49"/>
    </row>
    <row r="258" spans="1:4" ht="13.5">
      <c r="A258" s="49"/>
      <c r="B258" s="49"/>
      <c r="C258" s="49"/>
      <c r="D258" s="49"/>
    </row>
    <row r="259" spans="1:4" ht="13.5">
      <c r="A259" s="49"/>
      <c r="B259" s="49"/>
      <c r="C259" s="49"/>
      <c r="D259" s="49"/>
    </row>
    <row r="260" spans="1:4" ht="13.5">
      <c r="A260" s="49"/>
      <c r="B260" s="49"/>
      <c r="C260" s="49"/>
      <c r="D260" s="49"/>
    </row>
    <row r="261" spans="1:4" ht="13.5">
      <c r="A261" s="49"/>
      <c r="B261" s="49"/>
      <c r="C261" s="49"/>
      <c r="D261" s="49"/>
    </row>
    <row r="262" spans="1:4" ht="13.5">
      <c r="A262" s="49"/>
      <c r="B262" s="49"/>
      <c r="C262" s="49"/>
      <c r="D262" s="49"/>
    </row>
    <row r="263" spans="1:4" ht="13.5">
      <c r="A263" s="49"/>
      <c r="B263" s="49"/>
      <c r="C263" s="49"/>
      <c r="D263" s="49"/>
    </row>
    <row r="264" spans="1:4" ht="13.5">
      <c r="A264" s="49"/>
      <c r="B264" s="49"/>
      <c r="C264" s="49"/>
      <c r="D264" s="49"/>
    </row>
    <row r="265" spans="1:4" ht="13.5">
      <c r="A265" s="49"/>
      <c r="B265" s="49"/>
      <c r="C265" s="49"/>
      <c r="D265" s="49"/>
    </row>
    <row r="266" spans="1:4" ht="13.5">
      <c r="A266" s="49"/>
      <c r="B266" s="49"/>
      <c r="C266" s="49"/>
      <c r="D266" s="49"/>
    </row>
    <row r="267" spans="1:4" ht="13.5">
      <c r="A267" s="49"/>
      <c r="B267" s="49"/>
      <c r="C267" s="49"/>
      <c r="D267" s="49"/>
    </row>
    <row r="268" spans="1:4" ht="13.5">
      <c r="A268" s="49"/>
      <c r="B268" s="49"/>
      <c r="C268" s="49"/>
      <c r="D268" s="49"/>
    </row>
    <row r="269" spans="1:4" ht="13.5">
      <c r="A269" s="49"/>
      <c r="B269" s="49"/>
      <c r="C269" s="49"/>
      <c r="D269" s="49"/>
    </row>
    <row r="270" spans="1:4" ht="13.5">
      <c r="A270" s="49"/>
      <c r="B270" s="49"/>
      <c r="C270" s="49"/>
      <c r="D270" s="49"/>
    </row>
    <row r="271" spans="1:4" ht="13.5">
      <c r="A271" s="49"/>
      <c r="B271" s="49"/>
      <c r="C271" s="49"/>
      <c r="D271" s="49"/>
    </row>
    <row r="272" spans="1:4" ht="13.5">
      <c r="A272" s="49"/>
      <c r="B272" s="49"/>
      <c r="C272" s="49"/>
      <c r="D272" s="49"/>
    </row>
    <row r="273" spans="1:4" ht="13.5">
      <c r="A273" s="49"/>
      <c r="B273" s="49"/>
      <c r="C273" s="49"/>
      <c r="D273" s="49"/>
    </row>
    <row r="274" spans="1:4" ht="13.5">
      <c r="A274" s="49"/>
      <c r="B274" s="49"/>
      <c r="C274" s="49"/>
      <c r="D274" s="49"/>
    </row>
    <row r="275" spans="1:4" ht="13.5">
      <c r="A275" s="49"/>
      <c r="B275" s="49"/>
      <c r="C275" s="49"/>
      <c r="D275" s="49"/>
    </row>
    <row r="276" spans="1:4" ht="13.5">
      <c r="A276" s="49"/>
      <c r="B276" s="49"/>
      <c r="C276" s="49"/>
      <c r="D276" s="49"/>
    </row>
    <row r="277" spans="1:4" ht="13.5">
      <c r="A277" s="49"/>
      <c r="B277" s="49"/>
      <c r="C277" s="49"/>
      <c r="D277" s="49"/>
    </row>
    <row r="278" spans="1:4" ht="13.5">
      <c r="A278" s="49"/>
      <c r="B278" s="49"/>
      <c r="C278" s="49"/>
      <c r="D278" s="49"/>
    </row>
    <row r="279" spans="1:4" ht="13.5">
      <c r="A279" s="49"/>
      <c r="B279" s="49"/>
      <c r="C279" s="49"/>
      <c r="D279" s="49"/>
    </row>
    <row r="280" spans="1:4" ht="13.5">
      <c r="A280" s="49"/>
      <c r="B280" s="49"/>
      <c r="C280" s="49"/>
      <c r="D280" s="49"/>
    </row>
    <row r="281" spans="1:4" ht="13.5">
      <c r="A281" s="49"/>
      <c r="B281" s="49"/>
      <c r="C281" s="49"/>
      <c r="D281" s="49"/>
    </row>
    <row r="282" spans="1:4" ht="13.5">
      <c r="A282" s="49"/>
      <c r="B282" s="49"/>
      <c r="C282" s="49"/>
      <c r="D282" s="49"/>
    </row>
    <row r="283" spans="1:4" ht="13.5">
      <c r="A283" s="49"/>
      <c r="B283" s="49"/>
      <c r="C283" s="49"/>
      <c r="D283" s="49"/>
    </row>
    <row r="284" spans="1:4" ht="13.5">
      <c r="A284" s="49"/>
      <c r="B284" s="49"/>
      <c r="C284" s="49"/>
      <c r="D284" s="49"/>
    </row>
    <row r="285" spans="1:4" ht="13.5">
      <c r="A285" s="49"/>
      <c r="B285" s="49"/>
      <c r="C285" s="49"/>
      <c r="D285" s="49"/>
    </row>
    <row r="286" spans="1:4" ht="13.5">
      <c r="A286" s="49"/>
      <c r="B286" s="49"/>
      <c r="C286" s="49"/>
      <c r="D286" s="49"/>
    </row>
    <row r="287" spans="1:4" ht="13.5">
      <c r="A287" s="49"/>
      <c r="B287" s="49"/>
      <c r="C287" s="49"/>
      <c r="D287" s="49"/>
    </row>
    <row r="288" spans="1:4" ht="13.5">
      <c r="A288" s="49"/>
      <c r="B288" s="49"/>
      <c r="C288" s="49"/>
      <c r="D288" s="49"/>
    </row>
    <row r="289" spans="1:4" ht="13.5">
      <c r="A289" s="49"/>
      <c r="B289" s="49"/>
      <c r="C289" s="49"/>
      <c r="D289" s="49"/>
    </row>
    <row r="290" spans="1:4" ht="13.5">
      <c r="A290" s="49"/>
      <c r="B290" s="49"/>
      <c r="C290" s="49"/>
      <c r="D290" s="49"/>
    </row>
    <row r="291" spans="1:4" ht="13.5">
      <c r="A291" s="49"/>
      <c r="B291" s="49"/>
      <c r="C291" s="49"/>
      <c r="D291" s="49"/>
    </row>
    <row r="292" spans="1:4" ht="13.5">
      <c r="A292" s="49"/>
      <c r="B292" s="49"/>
      <c r="C292" s="49"/>
      <c r="D292" s="49"/>
    </row>
    <row r="293" spans="1:4" ht="13.5">
      <c r="A293" s="49"/>
      <c r="B293" s="49"/>
      <c r="C293" s="49"/>
      <c r="D293" s="49"/>
    </row>
    <row r="294" spans="1:4" ht="13.5">
      <c r="A294" s="49"/>
      <c r="B294" s="49"/>
      <c r="C294" s="49"/>
      <c r="D294" s="49"/>
    </row>
    <row r="295" spans="1:4" ht="13.5">
      <c r="A295" s="49"/>
      <c r="B295" s="49"/>
      <c r="C295" s="49"/>
      <c r="D295" s="49"/>
    </row>
    <row r="296" spans="1:4" ht="13.5">
      <c r="A296" s="49"/>
      <c r="B296" s="49"/>
      <c r="C296" s="49"/>
      <c r="D296" s="49"/>
    </row>
    <row r="297" spans="1:4" ht="13.5">
      <c r="A297" s="49"/>
      <c r="B297" s="49"/>
      <c r="C297" s="49"/>
      <c r="D297" s="49"/>
    </row>
    <row r="298" spans="1:4" ht="13.5">
      <c r="A298" s="49"/>
      <c r="B298" s="49"/>
      <c r="C298" s="49"/>
      <c r="D298" s="49"/>
    </row>
    <row r="299" spans="1:4" ht="13.5">
      <c r="A299" s="49"/>
      <c r="B299" s="49"/>
      <c r="C299" s="49"/>
      <c r="D299" s="49"/>
    </row>
    <row r="300" spans="1:4" ht="13.5">
      <c r="A300" s="49"/>
      <c r="B300" s="49"/>
      <c r="C300" s="49"/>
      <c r="D300" s="49"/>
    </row>
    <row r="301" spans="1:4" ht="13.5">
      <c r="A301" s="49"/>
      <c r="B301" s="49"/>
      <c r="C301" s="49"/>
      <c r="D301" s="49"/>
    </row>
    <row r="302" spans="1:4" ht="13.5">
      <c r="A302" s="49"/>
      <c r="B302" s="49"/>
      <c r="C302" s="49"/>
      <c r="D302" s="49"/>
    </row>
    <row r="303" spans="1:4" ht="13.5">
      <c r="A303" s="49"/>
      <c r="B303" s="49"/>
      <c r="C303" s="49"/>
      <c r="D303" s="49"/>
    </row>
    <row r="304" spans="1:4" ht="13.5">
      <c r="A304" s="49"/>
      <c r="B304" s="49"/>
      <c r="C304" s="49"/>
      <c r="D304" s="49"/>
    </row>
    <row r="305" spans="1:4" ht="13.5">
      <c r="A305" s="49"/>
      <c r="B305" s="49"/>
      <c r="C305" s="49"/>
      <c r="D305" s="49"/>
    </row>
    <row r="306" spans="1:4" ht="13.5">
      <c r="A306" s="49"/>
      <c r="B306" s="49"/>
      <c r="C306" s="49"/>
      <c r="D306" s="49"/>
    </row>
    <row r="307" spans="1:4" ht="13.5">
      <c r="A307" s="49"/>
      <c r="B307" s="49"/>
      <c r="C307" s="49"/>
      <c r="D307" s="49"/>
    </row>
    <row r="308" spans="1:4" ht="13.5">
      <c r="A308" s="49"/>
      <c r="B308" s="49"/>
      <c r="C308" s="49"/>
      <c r="D308" s="49"/>
    </row>
    <row r="309" spans="1:4" ht="13.5">
      <c r="A309" s="49"/>
      <c r="B309" s="49"/>
      <c r="C309" s="49"/>
      <c r="D309" s="49"/>
    </row>
    <row r="310" spans="1:4" ht="13.5">
      <c r="A310" s="49"/>
      <c r="B310" s="49"/>
      <c r="C310" s="49"/>
      <c r="D310" s="49"/>
    </row>
    <row r="311" spans="1:4" ht="13.5">
      <c r="A311" s="49"/>
      <c r="B311" s="49"/>
      <c r="C311" s="49"/>
      <c r="D311" s="49"/>
    </row>
    <row r="312" spans="1:4" ht="13.5">
      <c r="A312" s="49"/>
      <c r="B312" s="49"/>
      <c r="C312" s="49"/>
      <c r="D312" s="49"/>
    </row>
  </sheetData>
  <sheetProtection/>
  <mergeCells count="1">
    <mergeCell ref="A1:H1"/>
  </mergeCells>
  <printOptions horizontalCentered="1"/>
  <pageMargins left="0.5" right="0.5" top="0.75" bottom="0.75" header="0.3" footer="0.3"/>
  <pageSetup fitToHeight="1" fitToWidth="1" horizontalDpi="600" verticalDpi="600" orientation="landscape" scale="26" r:id="rId2"/>
  <ignoredErrors>
    <ignoredError sqref="N58:N1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87" sqref="F87"/>
    </sheetView>
  </sheetViews>
  <sheetFormatPr defaultColWidth="8.8515625" defaultRowHeight="12.75"/>
  <cols>
    <col min="1" max="1" width="10.00390625" style="10" bestFit="1" customWidth="1"/>
    <col min="2" max="2" width="19.57421875" style="10" customWidth="1"/>
    <col min="3" max="3" width="18.140625" style="10" customWidth="1"/>
    <col min="4" max="4" width="18.28125" style="10" customWidth="1"/>
    <col min="5" max="5" width="18.421875" style="10" customWidth="1"/>
    <col min="6" max="6" width="18.28125" style="10" customWidth="1"/>
    <col min="7" max="7" width="18.140625" style="10" customWidth="1"/>
    <col min="8" max="8" width="18.28125" style="10" customWidth="1"/>
    <col min="9" max="9" width="18.140625" style="10" customWidth="1"/>
    <col min="10" max="10" width="19.421875" style="10" customWidth="1"/>
    <col min="11" max="11" width="19.00390625" style="10" customWidth="1"/>
    <col min="12" max="12" width="19.28125" style="10" customWidth="1"/>
    <col min="13" max="13" width="19.00390625" style="10" customWidth="1"/>
    <col min="14" max="16384" width="8.8515625" style="10" customWidth="1"/>
  </cols>
  <sheetData>
    <row r="1" spans="1:13" ht="13.5">
      <c r="A1" s="9"/>
      <c r="B1" s="9" t="s">
        <v>11</v>
      </c>
      <c r="C1" s="9" t="s">
        <v>11</v>
      </c>
      <c r="D1" s="9" t="s">
        <v>11</v>
      </c>
      <c r="E1" s="9" t="s">
        <v>11</v>
      </c>
      <c r="F1" s="9" t="s">
        <v>11</v>
      </c>
      <c r="G1" s="9" t="s">
        <v>11</v>
      </c>
      <c r="H1" s="9" t="s">
        <v>11</v>
      </c>
      <c r="I1" s="9" t="s">
        <v>11</v>
      </c>
      <c r="J1" s="9" t="s">
        <v>11</v>
      </c>
      <c r="K1" s="9" t="s">
        <v>11</v>
      </c>
      <c r="L1" s="9" t="s">
        <v>11</v>
      </c>
      <c r="M1" s="9"/>
    </row>
    <row r="2" spans="1:13" ht="16.5">
      <c r="A2" s="11"/>
      <c r="B2" s="9" t="s">
        <v>12</v>
      </c>
      <c r="C2" s="9" t="s">
        <v>12</v>
      </c>
      <c r="D2" s="9" t="s">
        <v>12</v>
      </c>
      <c r="E2" s="9" t="s">
        <v>12</v>
      </c>
      <c r="F2" s="9" t="s">
        <v>12</v>
      </c>
      <c r="G2" s="9" t="s">
        <v>12</v>
      </c>
      <c r="H2" s="9" t="s">
        <v>12</v>
      </c>
      <c r="I2" s="9" t="s">
        <v>12</v>
      </c>
      <c r="J2" s="9" t="s">
        <v>12</v>
      </c>
      <c r="K2" s="9" t="s">
        <v>12</v>
      </c>
      <c r="L2" s="9" t="s">
        <v>12</v>
      </c>
      <c r="M2" s="11"/>
    </row>
    <row r="3" spans="1:13" ht="16.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"/>
    </row>
    <row r="4" spans="1:13" ht="16.5">
      <c r="A4" s="11"/>
      <c r="B4" s="9" t="s">
        <v>16</v>
      </c>
      <c r="C4" s="9" t="s">
        <v>16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9" t="s">
        <v>16</v>
      </c>
      <c r="M4" s="11"/>
    </row>
    <row r="5" spans="1:13" ht="13.5">
      <c r="A5" s="9"/>
      <c r="B5" s="9" t="s">
        <v>17</v>
      </c>
      <c r="C5" s="9" t="s">
        <v>17</v>
      </c>
      <c r="D5" s="9" t="s">
        <v>17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/>
    </row>
    <row r="6" spans="1:13" ht="13.5">
      <c r="A6" s="9"/>
      <c r="B6" s="12">
        <v>5000</v>
      </c>
      <c r="C6" s="12">
        <v>1000</v>
      </c>
      <c r="D6" s="12">
        <v>500</v>
      </c>
      <c r="E6" s="12">
        <v>100</v>
      </c>
      <c r="F6" s="12">
        <v>50</v>
      </c>
      <c r="G6" s="12">
        <v>20</v>
      </c>
      <c r="H6" s="12">
        <v>10</v>
      </c>
      <c r="I6" s="12">
        <v>5</v>
      </c>
      <c r="J6" s="12">
        <v>2</v>
      </c>
      <c r="K6" s="12">
        <v>1</v>
      </c>
      <c r="L6" s="9" t="s">
        <v>13</v>
      </c>
      <c r="M6" s="9"/>
    </row>
    <row r="7" spans="1:13" ht="13.5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  <c r="M7" s="9"/>
    </row>
    <row r="8" spans="1:13" ht="13.5">
      <c r="A8" s="9"/>
      <c r="B8" s="12"/>
      <c r="C8" s="12"/>
      <c r="D8" s="12"/>
      <c r="E8" s="12"/>
      <c r="F8" s="12"/>
      <c r="G8" s="12"/>
      <c r="H8" s="12"/>
      <c r="I8" s="12"/>
      <c r="J8" s="12"/>
      <c r="K8" s="12"/>
      <c r="L8" s="9"/>
      <c r="M8" s="9"/>
    </row>
    <row r="9" spans="1:13" ht="13.5">
      <c r="A9" s="9"/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15</v>
      </c>
    </row>
    <row r="10" spans="1:13" ht="13.5">
      <c r="A10" s="13">
        <v>33694</v>
      </c>
      <c r="B10" s="7"/>
      <c r="C10" s="7"/>
      <c r="D10" s="7"/>
      <c r="E10" s="7">
        <v>2358922</v>
      </c>
      <c r="F10" s="7">
        <v>108139</v>
      </c>
      <c r="G10" s="7">
        <v>191332</v>
      </c>
      <c r="H10" s="7">
        <v>78101</v>
      </c>
      <c r="I10" s="7">
        <v>34489</v>
      </c>
      <c r="J10" s="7">
        <v>35925</v>
      </c>
      <c r="K10" s="7">
        <v>11909</v>
      </c>
      <c r="L10" s="7">
        <v>2250</v>
      </c>
      <c r="M10" s="7">
        <v>2821067</v>
      </c>
    </row>
    <row r="11" spans="1:13" ht="13.5">
      <c r="A11" s="13">
        <v>33785</v>
      </c>
      <c r="B11" s="7"/>
      <c r="C11" s="7"/>
      <c r="D11" s="7"/>
      <c r="E11" s="7">
        <v>2477480</v>
      </c>
      <c r="F11" s="7">
        <v>110404</v>
      </c>
      <c r="G11" s="7">
        <v>196011</v>
      </c>
      <c r="H11" s="7">
        <v>82849</v>
      </c>
      <c r="I11" s="7">
        <v>39583</v>
      </c>
      <c r="J11" s="7">
        <v>31592</v>
      </c>
      <c r="K11" s="7">
        <v>10769</v>
      </c>
      <c r="L11" s="7">
        <v>2251</v>
      </c>
      <c r="M11" s="7">
        <v>2950939</v>
      </c>
    </row>
    <row r="12" spans="1:13" ht="13.5">
      <c r="A12" s="13">
        <v>33877</v>
      </c>
      <c r="B12" s="7"/>
      <c r="C12" s="7"/>
      <c r="D12" s="7"/>
      <c r="E12" s="7">
        <v>2534047</v>
      </c>
      <c r="F12" s="7">
        <v>113634</v>
      </c>
      <c r="G12" s="7">
        <v>183780</v>
      </c>
      <c r="H12" s="7">
        <v>81417</v>
      </c>
      <c r="I12" s="7">
        <v>42836</v>
      </c>
      <c r="J12" s="7">
        <v>35686</v>
      </c>
      <c r="K12" s="7">
        <v>9847</v>
      </c>
      <c r="L12" s="7">
        <v>2250</v>
      </c>
      <c r="M12" s="7">
        <v>3003497</v>
      </c>
    </row>
    <row r="13" spans="1:13" ht="13.5">
      <c r="A13" s="13">
        <v>33969</v>
      </c>
      <c r="B13" s="7"/>
      <c r="C13" s="7"/>
      <c r="D13" s="7"/>
      <c r="E13" s="7">
        <v>3507655</v>
      </c>
      <c r="F13" s="7">
        <v>189115</v>
      </c>
      <c r="G13" s="7">
        <v>217536</v>
      </c>
      <c r="H13" s="7">
        <v>92386</v>
      </c>
      <c r="I13" s="7">
        <v>48134</v>
      </c>
      <c r="J13" s="7">
        <v>38969</v>
      </c>
      <c r="K13" s="7">
        <v>9090</v>
      </c>
      <c r="L13" s="7">
        <v>2250</v>
      </c>
      <c r="M13" s="7">
        <v>4105135</v>
      </c>
    </row>
    <row r="14" spans="1:13" ht="13.5">
      <c r="A14" s="13">
        <v>34059</v>
      </c>
      <c r="B14" s="7"/>
      <c r="C14" s="7"/>
      <c r="D14" s="7"/>
      <c r="E14" s="7">
        <v>3230621</v>
      </c>
      <c r="F14" s="7">
        <v>136031</v>
      </c>
      <c r="G14" s="7">
        <v>193414</v>
      </c>
      <c r="H14" s="7">
        <v>87395</v>
      </c>
      <c r="I14" s="7">
        <v>44811</v>
      </c>
      <c r="J14" s="7">
        <v>39432</v>
      </c>
      <c r="K14" s="7">
        <v>8596</v>
      </c>
      <c r="L14" s="7">
        <v>2250</v>
      </c>
      <c r="M14" s="7">
        <v>3742550</v>
      </c>
    </row>
    <row r="15" spans="1:13" ht="13.5">
      <c r="A15" s="13">
        <v>34150</v>
      </c>
      <c r="B15" s="7"/>
      <c r="C15" s="7"/>
      <c r="D15" s="7"/>
      <c r="E15" s="7">
        <v>3484788</v>
      </c>
      <c r="F15" s="7">
        <v>132945</v>
      </c>
      <c r="G15" s="7">
        <v>197944</v>
      </c>
      <c r="H15" s="7">
        <v>90369</v>
      </c>
      <c r="I15" s="7">
        <v>49159</v>
      </c>
      <c r="J15" s="7">
        <v>45827</v>
      </c>
      <c r="K15" s="7">
        <v>8314</v>
      </c>
      <c r="L15" s="7">
        <v>2250</v>
      </c>
      <c r="M15" s="7">
        <v>4011596</v>
      </c>
    </row>
    <row r="16" spans="1:13" ht="13.5">
      <c r="A16" s="13">
        <v>34242</v>
      </c>
      <c r="B16" s="7"/>
      <c r="C16" s="7"/>
      <c r="D16" s="7"/>
      <c r="E16" s="7">
        <v>3766299</v>
      </c>
      <c r="F16" s="7">
        <v>133520</v>
      </c>
      <c r="G16" s="7">
        <v>195252</v>
      </c>
      <c r="H16" s="7">
        <v>92956</v>
      </c>
      <c r="I16" s="7">
        <v>51057</v>
      </c>
      <c r="J16" s="7">
        <v>53957</v>
      </c>
      <c r="K16" s="7">
        <v>8121</v>
      </c>
      <c r="L16" s="7">
        <v>2250</v>
      </c>
      <c r="M16" s="7">
        <v>4303412</v>
      </c>
    </row>
    <row r="17" spans="1:13" ht="13.5">
      <c r="A17" s="13">
        <v>34334</v>
      </c>
      <c r="B17" s="7"/>
      <c r="C17" s="7"/>
      <c r="D17" s="7"/>
      <c r="E17" s="7">
        <v>4937616</v>
      </c>
      <c r="F17" s="7">
        <v>342981</v>
      </c>
      <c r="G17" s="7">
        <v>217728</v>
      </c>
      <c r="H17" s="7">
        <v>103777</v>
      </c>
      <c r="I17" s="7">
        <v>54626</v>
      </c>
      <c r="J17" s="7">
        <v>59399</v>
      </c>
      <c r="K17" s="7">
        <v>8012</v>
      </c>
      <c r="L17" s="7">
        <v>2250</v>
      </c>
      <c r="M17" s="7">
        <v>5726389</v>
      </c>
    </row>
    <row r="18" spans="1:13" ht="13.5">
      <c r="A18" s="13">
        <v>34424</v>
      </c>
      <c r="B18" s="7"/>
      <c r="C18" s="7"/>
      <c r="D18" s="7"/>
      <c r="E18" s="7">
        <v>4613790</v>
      </c>
      <c r="F18" s="7">
        <v>184216</v>
      </c>
      <c r="G18" s="7">
        <v>212419</v>
      </c>
      <c r="H18" s="7">
        <v>84091</v>
      </c>
      <c r="I18" s="7">
        <v>44556</v>
      </c>
      <c r="J18" s="7">
        <v>55456</v>
      </c>
      <c r="K18" s="7">
        <v>7923</v>
      </c>
      <c r="L18" s="7">
        <v>2250</v>
      </c>
      <c r="M18" s="7">
        <v>5204701</v>
      </c>
    </row>
    <row r="19" spans="1:13" ht="13.5">
      <c r="A19" s="13">
        <v>34515</v>
      </c>
      <c r="B19" s="7"/>
      <c r="C19" s="7"/>
      <c r="D19" s="7">
        <v>156500</v>
      </c>
      <c r="E19" s="7">
        <v>4471885</v>
      </c>
      <c r="F19" s="7">
        <v>163506</v>
      </c>
      <c r="G19" s="7">
        <v>203131</v>
      </c>
      <c r="H19" s="7">
        <v>94293</v>
      </c>
      <c r="I19" s="7">
        <v>50355</v>
      </c>
      <c r="J19" s="7">
        <v>57034</v>
      </c>
      <c r="K19" s="7">
        <v>7870</v>
      </c>
      <c r="L19" s="7">
        <v>2250</v>
      </c>
      <c r="M19" s="7">
        <v>5206824</v>
      </c>
    </row>
    <row r="20" spans="1:13" ht="13.5">
      <c r="A20" s="13">
        <v>34607</v>
      </c>
      <c r="B20" s="7"/>
      <c r="C20" s="7"/>
      <c r="D20" s="7">
        <v>1894197</v>
      </c>
      <c r="E20" s="7">
        <v>3212659</v>
      </c>
      <c r="F20" s="7">
        <v>149863</v>
      </c>
      <c r="G20" s="7">
        <v>206707</v>
      </c>
      <c r="H20" s="7">
        <v>104632</v>
      </c>
      <c r="I20" s="7">
        <v>44090</v>
      </c>
      <c r="J20" s="7">
        <v>56611</v>
      </c>
      <c r="K20" s="7">
        <v>7835</v>
      </c>
      <c r="L20" s="7">
        <v>2250</v>
      </c>
      <c r="M20" s="7">
        <v>5678844</v>
      </c>
    </row>
    <row r="21" spans="1:13" ht="13.5">
      <c r="A21" s="13">
        <v>34699</v>
      </c>
      <c r="B21" s="7"/>
      <c r="C21" s="7"/>
      <c r="D21" s="7">
        <v>4225997</v>
      </c>
      <c r="E21" s="7">
        <v>3223429</v>
      </c>
      <c r="F21" s="7">
        <v>182878</v>
      </c>
      <c r="G21" s="7">
        <v>250669</v>
      </c>
      <c r="H21" s="7">
        <v>126654</v>
      </c>
      <c r="I21" s="7">
        <v>42002</v>
      </c>
      <c r="J21" s="7">
        <v>54483</v>
      </c>
      <c r="K21" s="7">
        <v>7812</v>
      </c>
      <c r="L21" s="7">
        <v>2250</v>
      </c>
      <c r="M21" s="7">
        <v>8116174</v>
      </c>
    </row>
    <row r="22" spans="1:13" ht="13.5">
      <c r="A22" s="13">
        <v>34789</v>
      </c>
      <c r="B22" s="7"/>
      <c r="C22" s="7"/>
      <c r="D22" s="7">
        <v>4330397</v>
      </c>
      <c r="E22" s="7">
        <v>2240809</v>
      </c>
      <c r="F22" s="7">
        <v>174042</v>
      </c>
      <c r="G22" s="7">
        <v>233093</v>
      </c>
      <c r="H22" s="7">
        <v>123042</v>
      </c>
      <c r="I22" s="7">
        <v>34885</v>
      </c>
      <c r="J22" s="7">
        <v>50333</v>
      </c>
      <c r="K22" s="7">
        <v>7790</v>
      </c>
      <c r="L22" s="7">
        <v>2250</v>
      </c>
      <c r="M22" s="7">
        <v>7196641</v>
      </c>
    </row>
    <row r="23" spans="1:13" ht="13.5">
      <c r="A23" s="13">
        <v>34880</v>
      </c>
      <c r="B23" s="7"/>
      <c r="C23" s="7"/>
      <c r="D23" s="7">
        <v>4824876</v>
      </c>
      <c r="E23" s="7">
        <v>2041844</v>
      </c>
      <c r="F23" s="7">
        <v>178382</v>
      </c>
      <c r="G23" s="7">
        <v>224595</v>
      </c>
      <c r="H23" s="7">
        <v>129254</v>
      </c>
      <c r="I23" s="7">
        <v>27058</v>
      </c>
      <c r="J23" s="7">
        <v>41827</v>
      </c>
      <c r="K23" s="7">
        <v>7749</v>
      </c>
      <c r="L23" s="7">
        <v>2251</v>
      </c>
      <c r="M23" s="7">
        <v>7477836</v>
      </c>
    </row>
    <row r="24" spans="1:13" ht="13.5">
      <c r="A24" s="13">
        <v>34972</v>
      </c>
      <c r="B24" s="7"/>
      <c r="C24" s="7"/>
      <c r="D24" s="7">
        <v>5488826</v>
      </c>
      <c r="E24" s="7">
        <v>1881154</v>
      </c>
      <c r="F24" s="7">
        <v>180052</v>
      </c>
      <c r="G24" s="7">
        <v>238459</v>
      </c>
      <c r="H24" s="7">
        <v>128989</v>
      </c>
      <c r="I24" s="7">
        <v>22473</v>
      </c>
      <c r="J24" s="7">
        <v>35327</v>
      </c>
      <c r="K24" s="7">
        <v>7717</v>
      </c>
      <c r="L24" s="7">
        <v>2251</v>
      </c>
      <c r="M24" s="7">
        <v>7985248</v>
      </c>
    </row>
    <row r="25" spans="1:13" ht="13.5">
      <c r="A25" s="13">
        <v>35064</v>
      </c>
      <c r="B25" s="7"/>
      <c r="C25" s="7"/>
      <c r="D25" s="7">
        <v>7826076</v>
      </c>
      <c r="E25" s="7">
        <v>2265004</v>
      </c>
      <c r="F25" s="7">
        <v>208702</v>
      </c>
      <c r="G25" s="7">
        <v>271212</v>
      </c>
      <c r="H25" s="7">
        <v>142522</v>
      </c>
      <c r="I25" s="7">
        <v>20364</v>
      </c>
      <c r="J25" s="7">
        <v>31494</v>
      </c>
      <c r="K25" s="7">
        <v>7670</v>
      </c>
      <c r="L25" s="7">
        <v>2251</v>
      </c>
      <c r="M25" s="7">
        <v>10775295</v>
      </c>
    </row>
    <row r="26" spans="1:13" ht="13.5">
      <c r="A26" s="13">
        <v>35155</v>
      </c>
      <c r="B26" s="7"/>
      <c r="C26" s="7"/>
      <c r="D26" s="7">
        <v>6595676</v>
      </c>
      <c r="E26" s="7">
        <v>1830164</v>
      </c>
      <c r="F26" s="7">
        <v>197027</v>
      </c>
      <c r="G26" s="7">
        <v>246268</v>
      </c>
      <c r="H26" s="7">
        <v>135543</v>
      </c>
      <c r="I26" s="7">
        <v>19081</v>
      </c>
      <c r="J26" s="7">
        <v>28803</v>
      </c>
      <c r="K26" s="7">
        <v>7516</v>
      </c>
      <c r="L26" s="7">
        <v>2014</v>
      </c>
      <c r="M26" s="7">
        <v>9062092</v>
      </c>
    </row>
    <row r="27" spans="1:13" ht="13.5">
      <c r="A27" s="13">
        <v>35246</v>
      </c>
      <c r="B27" s="7"/>
      <c r="C27" s="7"/>
      <c r="D27" s="7">
        <v>6733176</v>
      </c>
      <c r="E27" s="7">
        <v>1730274</v>
      </c>
      <c r="F27" s="7">
        <v>197626</v>
      </c>
      <c r="G27" s="7">
        <v>251472</v>
      </c>
      <c r="H27" s="7">
        <v>136055</v>
      </c>
      <c r="I27" s="7">
        <v>18416</v>
      </c>
      <c r="J27" s="7">
        <v>27686</v>
      </c>
      <c r="K27" s="7">
        <v>7484</v>
      </c>
      <c r="L27" s="7">
        <v>2014</v>
      </c>
      <c r="M27" s="7">
        <v>9104203</v>
      </c>
    </row>
    <row r="28" spans="1:13" ht="13.5">
      <c r="A28" s="13">
        <v>35338</v>
      </c>
      <c r="B28" s="7"/>
      <c r="C28" s="7"/>
      <c r="D28" s="7">
        <v>6879056</v>
      </c>
      <c r="E28" s="7">
        <v>1625603</v>
      </c>
      <c r="F28" s="7">
        <v>190271</v>
      </c>
      <c r="G28" s="7">
        <v>250036</v>
      </c>
      <c r="H28" s="7">
        <v>134962</v>
      </c>
      <c r="I28" s="7">
        <v>17914</v>
      </c>
      <c r="J28" s="7">
        <v>26979</v>
      </c>
      <c r="K28" s="7">
        <v>7447</v>
      </c>
      <c r="L28" s="7">
        <v>2014</v>
      </c>
      <c r="M28" s="7">
        <v>9134282</v>
      </c>
    </row>
    <row r="29" spans="1:13" ht="13.5">
      <c r="A29" s="13">
        <v>35430</v>
      </c>
      <c r="B29" s="7"/>
      <c r="C29" s="7"/>
      <c r="D29" s="7">
        <v>9384846</v>
      </c>
      <c r="E29" s="7">
        <v>1986609</v>
      </c>
      <c r="F29" s="7">
        <v>224941</v>
      </c>
      <c r="G29" s="7">
        <v>279622</v>
      </c>
      <c r="H29" s="7">
        <v>154102</v>
      </c>
      <c r="I29" s="7">
        <v>17613</v>
      </c>
      <c r="J29" s="7">
        <v>26517</v>
      </c>
      <c r="K29" s="7">
        <v>7420</v>
      </c>
      <c r="L29" s="7">
        <v>2014</v>
      </c>
      <c r="M29" s="7">
        <v>12083684</v>
      </c>
    </row>
    <row r="30" spans="1:13" ht="13.5">
      <c r="A30" s="13">
        <v>35520</v>
      </c>
      <c r="B30" s="7"/>
      <c r="C30" s="7"/>
      <c r="D30" s="7">
        <v>8468845</v>
      </c>
      <c r="E30" s="7">
        <v>1680359</v>
      </c>
      <c r="F30" s="7">
        <v>215191</v>
      </c>
      <c r="G30" s="7">
        <v>263182</v>
      </c>
      <c r="H30" s="7">
        <v>143282</v>
      </c>
      <c r="I30" s="7">
        <v>17313</v>
      </c>
      <c r="J30" s="7">
        <v>26007</v>
      </c>
      <c r="K30" s="7">
        <v>7375</v>
      </c>
      <c r="L30" s="7">
        <v>2014</v>
      </c>
      <c r="M30" s="7">
        <v>10823568</v>
      </c>
    </row>
    <row r="31" spans="1:13" ht="13.5">
      <c r="A31" s="13">
        <v>35611</v>
      </c>
      <c r="B31" s="7"/>
      <c r="C31" s="7"/>
      <c r="D31" s="7">
        <v>8378069</v>
      </c>
      <c r="E31" s="7">
        <v>1620832</v>
      </c>
      <c r="F31" s="7">
        <v>213851</v>
      </c>
      <c r="G31" s="7">
        <v>264472</v>
      </c>
      <c r="H31" s="7">
        <v>145988</v>
      </c>
      <c r="I31" s="7">
        <v>17193</v>
      </c>
      <c r="J31" s="7">
        <v>25911</v>
      </c>
      <c r="K31" s="7">
        <v>7361</v>
      </c>
      <c r="L31" s="7">
        <v>2014</v>
      </c>
      <c r="M31" s="7">
        <v>10675691</v>
      </c>
    </row>
    <row r="32" spans="1:13" ht="13.5">
      <c r="A32" s="13">
        <v>35703</v>
      </c>
      <c r="B32" s="7"/>
      <c r="C32" s="7"/>
      <c r="D32" s="7">
        <v>8460319</v>
      </c>
      <c r="E32" s="7">
        <v>1524342</v>
      </c>
      <c r="F32" s="7">
        <v>211201</v>
      </c>
      <c r="G32" s="7">
        <v>260486</v>
      </c>
      <c r="H32" s="7">
        <v>146601</v>
      </c>
      <c r="I32" s="7">
        <v>17135</v>
      </c>
      <c r="J32" s="7">
        <v>25957</v>
      </c>
      <c r="K32" s="7">
        <v>7351</v>
      </c>
      <c r="L32" s="7">
        <v>2014</v>
      </c>
      <c r="M32" s="7">
        <v>10655406</v>
      </c>
    </row>
    <row r="33" spans="1:13" ht="13.5">
      <c r="A33" s="13">
        <v>35795</v>
      </c>
      <c r="B33" s="7"/>
      <c r="C33" s="7"/>
      <c r="D33" s="7">
        <v>11335769</v>
      </c>
      <c r="E33" s="7">
        <v>1830362</v>
      </c>
      <c r="F33" s="7">
        <v>249101</v>
      </c>
      <c r="G33" s="7">
        <v>291360</v>
      </c>
      <c r="H33" s="7">
        <v>148846</v>
      </c>
      <c r="I33" s="7">
        <v>17113</v>
      </c>
      <c r="J33" s="7">
        <v>25931</v>
      </c>
      <c r="K33" s="7">
        <v>7348</v>
      </c>
      <c r="L33" s="7">
        <v>2014</v>
      </c>
      <c r="M33" s="7">
        <v>13907844</v>
      </c>
    </row>
    <row r="34" spans="1:13" ht="13.5">
      <c r="A34" s="13">
        <v>35885</v>
      </c>
      <c r="B34" s="7"/>
      <c r="C34" s="7"/>
      <c r="D34" s="7">
        <v>9305169</v>
      </c>
      <c r="E34" s="7">
        <v>1545771</v>
      </c>
      <c r="F34" s="7">
        <v>227081</v>
      </c>
      <c r="G34" s="7">
        <v>267098</v>
      </c>
      <c r="H34" s="7">
        <v>147796</v>
      </c>
      <c r="I34" s="7">
        <v>17057</v>
      </c>
      <c r="J34" s="7">
        <v>25893</v>
      </c>
      <c r="K34" s="7">
        <v>7339</v>
      </c>
      <c r="L34" s="7">
        <v>2014</v>
      </c>
      <c r="M34" s="7">
        <v>11545218</v>
      </c>
    </row>
    <row r="35" spans="1:13" ht="13.5">
      <c r="A35" s="13">
        <v>35976</v>
      </c>
      <c r="B35" s="7"/>
      <c r="C35" s="7"/>
      <c r="D35" s="7">
        <v>9814319</v>
      </c>
      <c r="E35" s="7">
        <v>1506202</v>
      </c>
      <c r="F35" s="7">
        <v>237446</v>
      </c>
      <c r="G35" s="7">
        <v>265526</v>
      </c>
      <c r="H35" s="7">
        <v>155094</v>
      </c>
      <c r="I35" s="7">
        <v>17041</v>
      </c>
      <c r="J35" s="7">
        <v>25879</v>
      </c>
      <c r="K35" s="7">
        <v>7336</v>
      </c>
      <c r="L35" s="7">
        <v>2014</v>
      </c>
      <c r="M35" s="7">
        <v>12030857</v>
      </c>
    </row>
    <row r="36" spans="1:13" ht="13.5">
      <c r="A36" s="13">
        <v>36068</v>
      </c>
      <c r="B36" s="7"/>
      <c r="C36" s="7"/>
      <c r="D36" s="7">
        <v>9724669</v>
      </c>
      <c r="E36" s="7">
        <v>1468932</v>
      </c>
      <c r="F36" s="7">
        <v>233671</v>
      </c>
      <c r="G36" s="7">
        <v>275444</v>
      </c>
      <c r="H36" s="7">
        <v>157461</v>
      </c>
      <c r="I36" s="7">
        <v>16992</v>
      </c>
      <c r="J36" s="7">
        <v>25862</v>
      </c>
      <c r="K36" s="7">
        <v>7334</v>
      </c>
      <c r="L36" s="7">
        <v>2014</v>
      </c>
      <c r="M36" s="7">
        <v>11912379</v>
      </c>
    </row>
    <row r="37" spans="1:13" ht="13.5">
      <c r="A37" s="13">
        <v>36160</v>
      </c>
      <c r="B37" s="7"/>
      <c r="C37" s="7"/>
      <c r="D37" s="7">
        <v>12289619</v>
      </c>
      <c r="E37" s="7">
        <v>1811222</v>
      </c>
      <c r="F37" s="7">
        <v>254951</v>
      </c>
      <c r="G37" s="7">
        <v>297238</v>
      </c>
      <c r="H37" s="7">
        <v>164378</v>
      </c>
      <c r="I37" s="7">
        <v>16979</v>
      </c>
      <c r="J37" s="7">
        <v>25830</v>
      </c>
      <c r="K37" s="7">
        <v>7330</v>
      </c>
      <c r="L37" s="7">
        <v>2014</v>
      </c>
      <c r="M37" s="7">
        <v>14869561</v>
      </c>
    </row>
    <row r="38" spans="1:13" ht="13.5">
      <c r="A38" s="13">
        <v>36250</v>
      </c>
      <c r="B38" s="7"/>
      <c r="C38" s="7"/>
      <c r="D38" s="7">
        <v>11190302</v>
      </c>
      <c r="E38" s="7">
        <v>1597903</v>
      </c>
      <c r="F38" s="7">
        <v>247161</v>
      </c>
      <c r="G38" s="7">
        <v>285573</v>
      </c>
      <c r="H38" s="7">
        <v>150696</v>
      </c>
      <c r="I38" s="7">
        <v>16974</v>
      </c>
      <c r="J38" s="7">
        <v>25819</v>
      </c>
      <c r="K38" s="7">
        <v>7328</v>
      </c>
      <c r="L38" s="7">
        <v>2014</v>
      </c>
      <c r="M38" s="7">
        <v>13523770</v>
      </c>
    </row>
    <row r="39" spans="1:13" ht="15" customHeight="1">
      <c r="A39" s="13">
        <v>36341</v>
      </c>
      <c r="B39" s="7"/>
      <c r="C39" s="7"/>
      <c r="D39" s="7">
        <v>11188492</v>
      </c>
      <c r="E39" s="7">
        <v>1532456</v>
      </c>
      <c r="F39" s="7">
        <v>252164</v>
      </c>
      <c r="G39" s="7">
        <v>283267</v>
      </c>
      <c r="H39" s="7">
        <v>120149</v>
      </c>
      <c r="I39" s="7">
        <v>16970</v>
      </c>
      <c r="J39" s="7">
        <v>25813</v>
      </c>
      <c r="K39" s="7">
        <v>7327</v>
      </c>
      <c r="L39" s="7">
        <v>2014</v>
      </c>
      <c r="M39" s="7">
        <v>13428652</v>
      </c>
    </row>
    <row r="40" spans="1:13" ht="15" customHeight="1">
      <c r="A40" s="13">
        <v>36433</v>
      </c>
      <c r="B40" s="7"/>
      <c r="C40" s="7"/>
      <c r="D40" s="7">
        <v>11523145</v>
      </c>
      <c r="E40" s="7">
        <v>1491625</v>
      </c>
      <c r="F40" s="7">
        <v>264598</v>
      </c>
      <c r="G40" s="7">
        <v>306825</v>
      </c>
      <c r="H40" s="7">
        <v>88193</v>
      </c>
      <c r="I40" s="7">
        <v>16950</v>
      </c>
      <c r="J40" s="7">
        <v>25796</v>
      </c>
      <c r="K40" s="7">
        <v>7322</v>
      </c>
      <c r="L40" s="7">
        <v>2014</v>
      </c>
      <c r="M40" s="7">
        <v>13726468</v>
      </c>
    </row>
    <row r="41" spans="1:13" ht="13.5">
      <c r="A41" s="13">
        <v>36616</v>
      </c>
      <c r="B41" s="7"/>
      <c r="C41" s="7"/>
      <c r="D41" s="7">
        <v>12620369</v>
      </c>
      <c r="E41" s="7">
        <v>1583830</v>
      </c>
      <c r="F41" s="7">
        <v>288576</v>
      </c>
      <c r="G41" s="7">
        <v>324538</v>
      </c>
      <c r="H41" s="7">
        <v>60203</v>
      </c>
      <c r="I41" s="7">
        <v>16883</v>
      </c>
      <c r="J41" s="7">
        <v>25739</v>
      </c>
      <c r="K41" s="7">
        <v>7315</v>
      </c>
      <c r="L41" s="7">
        <v>2014</v>
      </c>
      <c r="M41" s="7">
        <v>14929467</v>
      </c>
    </row>
    <row r="42" spans="1:13" ht="13.5">
      <c r="A42" s="13">
        <v>36707</v>
      </c>
      <c r="B42" s="7"/>
      <c r="C42" s="7">
        <v>3445290</v>
      </c>
      <c r="D42" s="7">
        <v>9454335</v>
      </c>
      <c r="E42" s="7">
        <v>1508987</v>
      </c>
      <c r="F42" s="7">
        <v>280299</v>
      </c>
      <c r="G42" s="7">
        <v>314645</v>
      </c>
      <c r="H42" s="7">
        <v>56519</v>
      </c>
      <c r="I42" s="7">
        <v>16861</v>
      </c>
      <c r="J42" s="7">
        <v>25696</v>
      </c>
      <c r="K42" s="7">
        <v>7313</v>
      </c>
      <c r="L42" s="7">
        <v>2014</v>
      </c>
      <c r="M42" s="7">
        <v>15111959</v>
      </c>
    </row>
    <row r="43" spans="1:13" ht="13.5">
      <c r="A43" s="13">
        <v>36799</v>
      </c>
      <c r="B43" s="7"/>
      <c r="C43" s="7">
        <v>5874691</v>
      </c>
      <c r="D43" s="7">
        <v>7301988</v>
      </c>
      <c r="E43" s="7">
        <v>1546355</v>
      </c>
      <c r="F43" s="7">
        <v>302851</v>
      </c>
      <c r="G43" s="7">
        <v>190760</v>
      </c>
      <c r="H43" s="7">
        <v>54652</v>
      </c>
      <c r="I43" s="7">
        <v>16842</v>
      </c>
      <c r="J43" s="7">
        <v>25681</v>
      </c>
      <c r="K43" s="7">
        <v>7310</v>
      </c>
      <c r="L43" s="7">
        <v>2014</v>
      </c>
      <c r="M43" s="7">
        <v>15323144</v>
      </c>
    </row>
    <row r="44" spans="1:13" ht="13.5">
      <c r="A44" s="13">
        <v>36891</v>
      </c>
      <c r="B44" s="7"/>
      <c r="C44" s="7">
        <v>9852817</v>
      </c>
      <c r="D44" s="7">
        <v>7595900</v>
      </c>
      <c r="E44" s="7">
        <v>1778507</v>
      </c>
      <c r="F44" s="7">
        <v>348969</v>
      </c>
      <c r="G44" s="7">
        <v>129508</v>
      </c>
      <c r="H44" s="7">
        <v>53474</v>
      </c>
      <c r="I44" s="7">
        <v>16837</v>
      </c>
      <c r="J44" s="7">
        <v>25672</v>
      </c>
      <c r="K44" s="7">
        <v>7309</v>
      </c>
      <c r="L44" s="7">
        <v>2014</v>
      </c>
      <c r="M44" s="7">
        <v>19811007</v>
      </c>
    </row>
    <row r="45" spans="1:13" ht="13.5">
      <c r="A45" s="13">
        <v>36981</v>
      </c>
      <c r="B45" s="7"/>
      <c r="C45" s="7">
        <v>8983421</v>
      </c>
      <c r="D45" s="7">
        <v>6059107</v>
      </c>
      <c r="E45" s="7">
        <v>1269182</v>
      </c>
      <c r="F45" s="7">
        <v>325223</v>
      </c>
      <c r="G45" s="7">
        <v>114658</v>
      </c>
      <c r="H45" s="7">
        <v>52622</v>
      </c>
      <c r="I45" s="7">
        <v>16822</v>
      </c>
      <c r="J45" s="7">
        <v>25663</v>
      </c>
      <c r="K45" s="7">
        <v>7307</v>
      </c>
      <c r="L45" s="7">
        <v>2014</v>
      </c>
      <c r="M45" s="7">
        <v>16856019</v>
      </c>
    </row>
    <row r="46" spans="1:13" ht="13.5">
      <c r="A46" s="13">
        <v>37072</v>
      </c>
      <c r="B46" s="7"/>
      <c r="C46" s="7">
        <v>9267295</v>
      </c>
      <c r="D46" s="7">
        <v>5522397</v>
      </c>
      <c r="E46" s="7">
        <v>1460183</v>
      </c>
      <c r="F46" s="7">
        <v>340229</v>
      </c>
      <c r="G46" s="7">
        <v>109533</v>
      </c>
      <c r="H46" s="7">
        <v>52120</v>
      </c>
      <c r="I46" s="7">
        <v>16808</v>
      </c>
      <c r="J46" s="7">
        <v>25650</v>
      </c>
      <c r="K46" s="7">
        <v>7305</v>
      </c>
      <c r="L46" s="7">
        <v>2014</v>
      </c>
      <c r="M46" s="7">
        <v>16803534</v>
      </c>
    </row>
    <row r="47" spans="1:13" ht="13.5">
      <c r="A47" s="13">
        <v>37164</v>
      </c>
      <c r="B47" s="7"/>
      <c r="C47" s="7">
        <v>9555329</v>
      </c>
      <c r="D47" s="7">
        <v>5266991</v>
      </c>
      <c r="E47" s="7">
        <v>1464544</v>
      </c>
      <c r="F47" s="7">
        <v>327627</v>
      </c>
      <c r="G47" s="7">
        <v>107020</v>
      </c>
      <c r="H47" s="7">
        <v>51702</v>
      </c>
      <c r="I47" s="7">
        <v>16803</v>
      </c>
      <c r="J47" s="7">
        <v>25645</v>
      </c>
      <c r="K47" s="7">
        <v>7305</v>
      </c>
      <c r="L47" s="7">
        <v>2014</v>
      </c>
      <c r="M47" s="7">
        <v>16824980</v>
      </c>
    </row>
    <row r="48" spans="1:13" ht="13.5">
      <c r="A48" s="13">
        <v>37256</v>
      </c>
      <c r="B48" s="7"/>
      <c r="C48" s="7">
        <v>12842550</v>
      </c>
      <c r="D48" s="7">
        <v>6481464</v>
      </c>
      <c r="E48" s="7">
        <v>1662865</v>
      </c>
      <c r="F48" s="7">
        <v>377870</v>
      </c>
      <c r="G48" s="7">
        <v>105734</v>
      </c>
      <c r="H48" s="7">
        <v>51477</v>
      </c>
      <c r="I48" s="7">
        <v>16800</v>
      </c>
      <c r="J48" s="7">
        <v>25641</v>
      </c>
      <c r="K48" s="7">
        <v>7305</v>
      </c>
      <c r="L48" s="7">
        <v>2014</v>
      </c>
      <c r="M48" s="7">
        <v>21573720</v>
      </c>
    </row>
    <row r="49" spans="1:13" ht="13.5">
      <c r="A49" s="13">
        <v>37346</v>
      </c>
      <c r="B49" s="7"/>
      <c r="C49" s="7">
        <v>11198405</v>
      </c>
      <c r="D49" s="7">
        <v>5389494</v>
      </c>
      <c r="E49" s="7">
        <v>1542113</v>
      </c>
      <c r="F49" s="7">
        <v>353755</v>
      </c>
      <c r="G49" s="7">
        <v>104924</v>
      </c>
      <c r="H49" s="7">
        <v>51270</v>
      </c>
      <c r="I49" s="7">
        <v>16795</v>
      </c>
      <c r="J49" s="7">
        <v>25635</v>
      </c>
      <c r="K49" s="7">
        <v>7304</v>
      </c>
      <c r="L49" s="7">
        <v>2014</v>
      </c>
      <c r="M49" s="7">
        <v>18691709</v>
      </c>
    </row>
    <row r="50" spans="1:13" ht="13.5">
      <c r="A50" s="13">
        <v>37437</v>
      </c>
      <c r="B50" s="7"/>
      <c r="C50" s="7">
        <v>11209053</v>
      </c>
      <c r="D50" s="7">
        <v>5246841</v>
      </c>
      <c r="E50" s="7">
        <v>1516933</v>
      </c>
      <c r="F50" s="7">
        <v>349929</v>
      </c>
      <c r="G50" s="7">
        <v>104203</v>
      </c>
      <c r="H50" s="7">
        <v>51069</v>
      </c>
      <c r="I50" s="7">
        <v>16787</v>
      </c>
      <c r="J50" s="7">
        <v>25624</v>
      </c>
      <c r="K50" s="7">
        <v>7301</v>
      </c>
      <c r="L50" s="7">
        <v>2014</v>
      </c>
      <c r="M50" s="7">
        <v>18529754</v>
      </c>
    </row>
    <row r="51" spans="1:13" ht="13.5">
      <c r="A51" s="13">
        <v>37529</v>
      </c>
      <c r="B51" s="6"/>
      <c r="C51" s="8">
        <v>11497268</v>
      </c>
      <c r="D51" s="8">
        <v>5148523</v>
      </c>
      <c r="E51" s="8">
        <v>1539375</v>
      </c>
      <c r="F51" s="8">
        <v>366826</v>
      </c>
      <c r="G51" s="8">
        <v>103731</v>
      </c>
      <c r="H51" s="8">
        <v>50969</v>
      </c>
      <c r="I51" s="8">
        <v>16777</v>
      </c>
      <c r="J51" s="8">
        <v>25615</v>
      </c>
      <c r="K51" s="8">
        <v>7300</v>
      </c>
      <c r="L51" s="8">
        <v>2014</v>
      </c>
      <c r="M51" s="8">
        <v>18758397</v>
      </c>
    </row>
    <row r="52" spans="1:13" ht="13.5">
      <c r="A52" s="13">
        <v>37621</v>
      </c>
      <c r="B52" s="7"/>
      <c r="C52" s="7">
        <v>14726475</v>
      </c>
      <c r="D52" s="7">
        <v>6385101</v>
      </c>
      <c r="E52" s="7">
        <v>1759618</v>
      </c>
      <c r="F52" s="7">
        <v>425880</v>
      </c>
      <c r="G52" s="7">
        <v>103397</v>
      </c>
      <c r="H52" s="7">
        <v>50854</v>
      </c>
      <c r="I52" s="7">
        <v>16771</v>
      </c>
      <c r="J52" s="7">
        <v>25611</v>
      </c>
      <c r="K52" s="7">
        <v>7299</v>
      </c>
      <c r="L52" s="7">
        <v>2014</v>
      </c>
      <c r="M52" s="7">
        <f aca="true" t="shared" si="0" ref="M52:M78">SUM(C52:L52)</f>
        <v>23503020</v>
      </c>
    </row>
    <row r="53" spans="1:13" ht="13.5">
      <c r="A53" s="13">
        <v>37711</v>
      </c>
      <c r="B53" s="7"/>
      <c r="C53" s="6">
        <v>12693283</v>
      </c>
      <c r="D53" s="6">
        <v>5021343</v>
      </c>
      <c r="E53" s="6">
        <v>1590183</v>
      </c>
      <c r="F53" s="6">
        <v>377364</v>
      </c>
      <c r="G53" s="6">
        <v>103188</v>
      </c>
      <c r="H53" s="6">
        <v>50799</v>
      </c>
      <c r="I53" s="6">
        <v>16768</v>
      </c>
      <c r="J53" s="6">
        <v>25606</v>
      </c>
      <c r="K53" s="6">
        <v>7298</v>
      </c>
      <c r="L53" s="6">
        <v>2014</v>
      </c>
      <c r="M53" s="7">
        <f t="shared" si="0"/>
        <v>19887846</v>
      </c>
    </row>
    <row r="54" spans="1:13" ht="13.5">
      <c r="A54" s="13">
        <v>37802</v>
      </c>
      <c r="B54" s="6"/>
      <c r="C54" s="6">
        <v>13168299</v>
      </c>
      <c r="D54" s="6">
        <v>5037693</v>
      </c>
      <c r="E54" s="6">
        <v>1611963</v>
      </c>
      <c r="F54" s="6">
        <v>390128</v>
      </c>
      <c r="G54" s="6">
        <v>103057</v>
      </c>
      <c r="H54" s="6">
        <v>50740</v>
      </c>
      <c r="I54" s="6">
        <v>16767</v>
      </c>
      <c r="J54" s="6">
        <v>25605</v>
      </c>
      <c r="K54" s="6">
        <v>7298</v>
      </c>
      <c r="L54" s="6">
        <v>2014</v>
      </c>
      <c r="M54" s="7">
        <f t="shared" si="0"/>
        <v>20413564</v>
      </c>
    </row>
    <row r="55" spans="1:13" ht="13.5">
      <c r="A55" s="13">
        <v>37894</v>
      </c>
      <c r="B55" s="6"/>
      <c r="C55" s="6">
        <v>13425724</v>
      </c>
      <c r="D55" s="6">
        <v>4927814</v>
      </c>
      <c r="E55" s="6">
        <v>1670972</v>
      </c>
      <c r="F55" s="6">
        <v>403923</v>
      </c>
      <c r="G55" s="6">
        <v>102961</v>
      </c>
      <c r="H55" s="6">
        <v>50714</v>
      </c>
      <c r="I55" s="6">
        <v>16763</v>
      </c>
      <c r="J55" s="6">
        <v>25600</v>
      </c>
      <c r="K55" s="6">
        <v>7297</v>
      </c>
      <c r="L55" s="6">
        <v>2014</v>
      </c>
      <c r="M55" s="7">
        <f t="shared" si="0"/>
        <v>20633782</v>
      </c>
    </row>
    <row r="56" spans="1:13" ht="13.5">
      <c r="A56" s="13">
        <v>37986</v>
      </c>
      <c r="B56" s="6"/>
      <c r="C56" s="6">
        <v>18905342</v>
      </c>
      <c r="D56" s="6">
        <v>6840836</v>
      </c>
      <c r="E56" s="6">
        <v>1980782</v>
      </c>
      <c r="F56" s="6">
        <v>503719</v>
      </c>
      <c r="G56" s="6">
        <v>102786</v>
      </c>
      <c r="H56" s="6">
        <v>50669</v>
      </c>
      <c r="I56" s="6">
        <v>16760</v>
      </c>
      <c r="J56" s="6">
        <v>25597</v>
      </c>
      <c r="K56" s="6">
        <v>7296</v>
      </c>
      <c r="L56" s="6">
        <v>2014</v>
      </c>
      <c r="M56" s="7">
        <f t="shared" si="0"/>
        <v>28435801</v>
      </c>
    </row>
    <row r="57" spans="1:13" ht="13.5">
      <c r="A57" s="13">
        <v>38077</v>
      </c>
      <c r="B57" s="7"/>
      <c r="C57" s="6">
        <v>15868063</v>
      </c>
      <c r="D57" s="6">
        <v>5531869</v>
      </c>
      <c r="E57" s="6">
        <v>1939757</v>
      </c>
      <c r="F57" s="6">
        <v>379884</v>
      </c>
      <c r="G57" s="6">
        <v>102699</v>
      </c>
      <c r="H57" s="6">
        <v>50644</v>
      </c>
      <c r="I57" s="6">
        <v>16758</v>
      </c>
      <c r="J57" s="6">
        <v>25595</v>
      </c>
      <c r="K57" s="6">
        <v>7296</v>
      </c>
      <c r="L57" s="6">
        <v>2014</v>
      </c>
      <c r="M57" s="7">
        <f t="shared" si="0"/>
        <v>23924579</v>
      </c>
    </row>
    <row r="58" spans="1:13" ht="13.5">
      <c r="A58" s="13">
        <v>38168</v>
      </c>
      <c r="B58" s="6"/>
      <c r="C58" s="6">
        <v>15948266</v>
      </c>
      <c r="D58" s="6">
        <v>5254182</v>
      </c>
      <c r="E58" s="6">
        <v>1799535</v>
      </c>
      <c r="F58" s="6">
        <v>374755</v>
      </c>
      <c r="G58" s="6">
        <v>102515</v>
      </c>
      <c r="H58" s="6">
        <v>50605</v>
      </c>
      <c r="I58" s="6">
        <v>16756</v>
      </c>
      <c r="J58" s="6">
        <v>25592</v>
      </c>
      <c r="K58" s="6">
        <v>7296</v>
      </c>
      <c r="L58" s="6">
        <v>2014</v>
      </c>
      <c r="M58" s="7">
        <f t="shared" si="0"/>
        <v>23581516</v>
      </c>
    </row>
    <row r="59" spans="1:13" ht="13.5">
      <c r="A59" s="13">
        <v>38260</v>
      </c>
      <c r="B59" s="6"/>
      <c r="C59" s="6">
        <v>16931518</v>
      </c>
      <c r="D59" s="6">
        <v>5662698</v>
      </c>
      <c r="E59" s="6">
        <v>1948563</v>
      </c>
      <c r="F59" s="6">
        <v>397059</v>
      </c>
      <c r="G59" s="6">
        <v>102455</v>
      </c>
      <c r="H59" s="6">
        <v>50583</v>
      </c>
      <c r="I59" s="6">
        <v>16754</v>
      </c>
      <c r="J59" s="6">
        <v>25591</v>
      </c>
      <c r="K59" s="6">
        <v>7296</v>
      </c>
      <c r="L59" s="6">
        <v>2014</v>
      </c>
      <c r="M59" s="7">
        <f t="shared" si="0"/>
        <v>25144531</v>
      </c>
    </row>
    <row r="60" spans="1:13" ht="13.5">
      <c r="A60" s="13">
        <v>38352</v>
      </c>
      <c r="B60" s="6"/>
      <c r="C60" s="6">
        <v>21344958</v>
      </c>
      <c r="D60" s="6">
        <v>6962616</v>
      </c>
      <c r="E60" s="6">
        <v>2302418</v>
      </c>
      <c r="F60" s="6">
        <v>446948</v>
      </c>
      <c r="G60" s="6">
        <v>102295</v>
      </c>
      <c r="H60" s="6">
        <v>50516</v>
      </c>
      <c r="I60" s="6">
        <v>16752</v>
      </c>
      <c r="J60" s="6">
        <v>25588</v>
      </c>
      <c r="K60" s="6">
        <v>7296</v>
      </c>
      <c r="L60" s="6">
        <v>2014</v>
      </c>
      <c r="M60" s="6">
        <f t="shared" si="0"/>
        <v>31261401</v>
      </c>
    </row>
    <row r="61" spans="1:13" ht="13.5">
      <c r="A61" s="13">
        <v>38442</v>
      </c>
      <c r="B61" s="7"/>
      <c r="C61" s="6">
        <v>18955139</v>
      </c>
      <c r="D61" s="6">
        <v>5940052</v>
      </c>
      <c r="E61" s="6">
        <v>1999993</v>
      </c>
      <c r="F61" s="6">
        <v>420648</v>
      </c>
      <c r="G61" s="6">
        <v>102219</v>
      </c>
      <c r="H61" s="6">
        <v>50499</v>
      </c>
      <c r="I61" s="6">
        <v>16750</v>
      </c>
      <c r="J61" s="6">
        <v>25585</v>
      </c>
      <c r="K61" s="6">
        <v>7295</v>
      </c>
      <c r="L61" s="6">
        <v>2014</v>
      </c>
      <c r="M61" s="6">
        <f t="shared" si="0"/>
        <v>27520194</v>
      </c>
    </row>
    <row r="62" spans="1:13" ht="13.5">
      <c r="A62" s="13">
        <v>38533</v>
      </c>
      <c r="B62" s="6"/>
      <c r="C62" s="6">
        <v>17885203</v>
      </c>
      <c r="D62" s="6">
        <v>5428427</v>
      </c>
      <c r="E62" s="6">
        <v>1935843</v>
      </c>
      <c r="F62" s="6">
        <v>416786</v>
      </c>
      <c r="G62" s="6">
        <v>102169</v>
      </c>
      <c r="H62" s="6">
        <v>50472</v>
      </c>
      <c r="I62" s="6">
        <v>16746</v>
      </c>
      <c r="J62" s="6">
        <v>25584</v>
      </c>
      <c r="K62" s="6">
        <v>7295</v>
      </c>
      <c r="L62" s="6">
        <v>2014</v>
      </c>
      <c r="M62" s="6">
        <f t="shared" si="0"/>
        <v>25870539</v>
      </c>
    </row>
    <row r="63" spans="1:13" ht="13.5">
      <c r="A63" s="13">
        <v>38625</v>
      </c>
      <c r="B63" s="6"/>
      <c r="C63" s="8">
        <v>18288251</v>
      </c>
      <c r="D63" s="8">
        <v>5394822</v>
      </c>
      <c r="E63" s="8">
        <v>1902418</v>
      </c>
      <c r="F63" s="8">
        <v>423672</v>
      </c>
      <c r="G63" s="8">
        <v>102136</v>
      </c>
      <c r="H63" s="8">
        <v>50463</v>
      </c>
      <c r="I63" s="8">
        <v>16745</v>
      </c>
      <c r="J63" s="8">
        <v>25582</v>
      </c>
      <c r="K63" s="8">
        <v>7295</v>
      </c>
      <c r="L63" s="8">
        <v>2014</v>
      </c>
      <c r="M63" s="6">
        <f t="shared" si="0"/>
        <v>26213398</v>
      </c>
    </row>
    <row r="64" spans="1:13" ht="13.5">
      <c r="A64" s="13">
        <v>38717</v>
      </c>
      <c r="B64" s="6"/>
      <c r="C64" s="8">
        <v>23998588</v>
      </c>
      <c r="D64" s="8">
        <v>7341267</v>
      </c>
      <c r="E64" s="8">
        <v>2361340</v>
      </c>
      <c r="F64" s="8">
        <v>489571</v>
      </c>
      <c r="G64" s="8">
        <v>102072</v>
      </c>
      <c r="H64" s="8">
        <v>50447</v>
      </c>
      <c r="I64" s="8">
        <v>16743</v>
      </c>
      <c r="J64" s="8">
        <v>25580</v>
      </c>
      <c r="K64" s="8">
        <v>7293</v>
      </c>
      <c r="L64" s="8">
        <v>2014</v>
      </c>
      <c r="M64" s="6">
        <f t="shared" si="0"/>
        <v>34394915</v>
      </c>
    </row>
    <row r="65" spans="1:13" ht="13.5">
      <c r="A65" s="13">
        <v>38807</v>
      </c>
      <c r="B65" s="7"/>
      <c r="C65" s="6">
        <v>19953652</v>
      </c>
      <c r="D65" s="6">
        <v>5733168</v>
      </c>
      <c r="E65" s="6">
        <v>2070565</v>
      </c>
      <c r="F65" s="6">
        <v>458999</v>
      </c>
      <c r="G65" s="6">
        <v>102014</v>
      </c>
      <c r="H65" s="6">
        <v>50423</v>
      </c>
      <c r="I65" s="6">
        <v>16742</v>
      </c>
      <c r="J65" s="6">
        <v>25579</v>
      </c>
      <c r="K65" s="6">
        <v>7293</v>
      </c>
      <c r="L65" s="6">
        <v>2014</v>
      </c>
      <c r="M65" s="6">
        <f t="shared" si="0"/>
        <v>28420449</v>
      </c>
    </row>
    <row r="66" spans="1:13" ht="13.5">
      <c r="A66" s="13">
        <v>38898</v>
      </c>
      <c r="B66" s="6"/>
      <c r="C66" s="8">
        <v>20753351</v>
      </c>
      <c r="D66" s="8">
        <v>5934920</v>
      </c>
      <c r="E66" s="8">
        <v>2077471</v>
      </c>
      <c r="F66" s="8">
        <v>467560</v>
      </c>
      <c r="G66" s="8">
        <v>101956</v>
      </c>
      <c r="H66" s="8">
        <v>50408</v>
      </c>
      <c r="I66" s="8">
        <v>16742</v>
      </c>
      <c r="J66" s="8">
        <v>25578</v>
      </c>
      <c r="K66" s="8">
        <v>7294</v>
      </c>
      <c r="L66" s="8">
        <v>2014</v>
      </c>
      <c r="M66" s="6">
        <f t="shared" si="0"/>
        <v>29437294</v>
      </c>
    </row>
    <row r="67" spans="1:13" ht="13.5">
      <c r="A67" s="13">
        <v>38990</v>
      </c>
      <c r="B67" s="6"/>
      <c r="C67" s="8">
        <v>21832730</v>
      </c>
      <c r="D67" s="8">
        <v>6158750</v>
      </c>
      <c r="E67" s="8">
        <v>2092618</v>
      </c>
      <c r="F67" s="8">
        <v>479709</v>
      </c>
      <c r="G67" s="8">
        <v>101925</v>
      </c>
      <c r="H67" s="8">
        <v>50389</v>
      </c>
      <c r="I67" s="8">
        <v>16741</v>
      </c>
      <c r="J67" s="8">
        <v>25577</v>
      </c>
      <c r="K67" s="8">
        <v>7293</v>
      </c>
      <c r="L67" s="8">
        <v>2014</v>
      </c>
      <c r="M67" s="6">
        <f t="shared" si="0"/>
        <v>30767746</v>
      </c>
    </row>
    <row r="68" spans="1:13" ht="12" customHeight="1">
      <c r="A68" s="13">
        <v>39082</v>
      </c>
      <c r="B68" s="6"/>
      <c r="C68" s="8">
        <v>29212835</v>
      </c>
      <c r="D68" s="8">
        <v>8389028</v>
      </c>
      <c r="E68" s="8">
        <v>2489217</v>
      </c>
      <c r="F68" s="8">
        <v>542763</v>
      </c>
      <c r="G68" s="8">
        <v>101896</v>
      </c>
      <c r="H68" s="8">
        <v>50376</v>
      </c>
      <c r="I68" s="8">
        <v>16741</v>
      </c>
      <c r="J68" s="8">
        <v>25576</v>
      </c>
      <c r="K68" s="8">
        <v>7293</v>
      </c>
      <c r="L68" s="8">
        <v>2014</v>
      </c>
      <c r="M68" s="6">
        <f t="shared" si="0"/>
        <v>40837739</v>
      </c>
    </row>
    <row r="69" spans="1:13" ht="13.5">
      <c r="A69" s="13">
        <v>39172</v>
      </c>
      <c r="B69" s="7"/>
      <c r="C69" s="6">
        <v>24485551</v>
      </c>
      <c r="D69" s="6">
        <v>6995857</v>
      </c>
      <c r="E69" s="6">
        <v>2224121</v>
      </c>
      <c r="F69" s="6">
        <v>520134</v>
      </c>
      <c r="G69" s="6">
        <v>101866</v>
      </c>
      <c r="H69" s="6">
        <v>50364</v>
      </c>
      <c r="I69" s="6">
        <v>16740</v>
      </c>
      <c r="J69" s="6">
        <v>25576</v>
      </c>
      <c r="K69" s="6">
        <v>7293</v>
      </c>
      <c r="L69" s="6">
        <v>2014</v>
      </c>
      <c r="M69" s="6">
        <f t="shared" si="0"/>
        <v>34429516</v>
      </c>
    </row>
    <row r="70" spans="1:13" ht="13.5">
      <c r="A70" s="13">
        <v>39263</v>
      </c>
      <c r="B70" s="6"/>
      <c r="C70" s="6">
        <v>25620552</v>
      </c>
      <c r="D70" s="6">
        <v>6438430</v>
      </c>
      <c r="E70" s="6">
        <v>2030529</v>
      </c>
      <c r="F70" s="6">
        <v>528125</v>
      </c>
      <c r="G70" s="6">
        <v>101822</v>
      </c>
      <c r="H70" s="6">
        <v>50347</v>
      </c>
      <c r="I70" s="6">
        <v>16738</v>
      </c>
      <c r="J70" s="6">
        <v>25572</v>
      </c>
      <c r="K70" s="6">
        <v>7293</v>
      </c>
      <c r="L70" s="6">
        <v>2014</v>
      </c>
      <c r="M70" s="6">
        <f t="shared" si="0"/>
        <v>34821422</v>
      </c>
    </row>
    <row r="71" spans="1:13" ht="13.5">
      <c r="A71" s="13">
        <v>39355</v>
      </c>
      <c r="B71" s="6"/>
      <c r="C71" s="6">
        <v>26653804</v>
      </c>
      <c r="D71" s="6">
        <v>6361223</v>
      </c>
      <c r="E71" s="6">
        <v>2061263</v>
      </c>
      <c r="F71" s="6">
        <v>560102</v>
      </c>
      <c r="G71" s="6">
        <v>101710</v>
      </c>
      <c r="H71" s="6">
        <v>50300</v>
      </c>
      <c r="I71" s="6">
        <v>16734</v>
      </c>
      <c r="J71" s="6">
        <v>25568</v>
      </c>
      <c r="K71" s="6">
        <v>7292</v>
      </c>
      <c r="L71" s="6">
        <v>2014</v>
      </c>
      <c r="M71" s="6">
        <f t="shared" si="0"/>
        <v>35840010</v>
      </c>
    </row>
    <row r="72" spans="1:13" ht="13.5">
      <c r="A72" s="13">
        <v>39447</v>
      </c>
      <c r="B72" s="6"/>
      <c r="C72" s="6">
        <v>34099834</v>
      </c>
      <c r="D72" s="6">
        <v>8239627</v>
      </c>
      <c r="E72" s="6">
        <v>2363866</v>
      </c>
      <c r="F72" s="6">
        <v>602727</v>
      </c>
      <c r="G72" s="6">
        <v>101688</v>
      </c>
      <c r="H72" s="6">
        <v>50291</v>
      </c>
      <c r="I72" s="6">
        <v>16734</v>
      </c>
      <c r="J72" s="6">
        <v>25567</v>
      </c>
      <c r="K72" s="6">
        <v>7292</v>
      </c>
      <c r="L72" s="6">
        <v>2014</v>
      </c>
      <c r="M72" s="6">
        <f t="shared" si="0"/>
        <v>45509640</v>
      </c>
    </row>
    <row r="73" spans="1:13" ht="13.5">
      <c r="A73" s="13">
        <v>39538</v>
      </c>
      <c r="B73" s="7"/>
      <c r="C73" s="6">
        <v>28786482</v>
      </c>
      <c r="D73" s="6">
        <v>6680897</v>
      </c>
      <c r="E73" s="6">
        <v>2248210</v>
      </c>
      <c r="F73" s="6">
        <v>584559</v>
      </c>
      <c r="G73" s="6">
        <v>101678</v>
      </c>
      <c r="H73" s="6">
        <v>50283</v>
      </c>
      <c r="I73" s="6">
        <v>16733</v>
      </c>
      <c r="J73" s="6">
        <v>25566</v>
      </c>
      <c r="K73" s="6">
        <v>7292</v>
      </c>
      <c r="L73" s="6">
        <v>2014</v>
      </c>
      <c r="M73" s="6">
        <f t="shared" si="0"/>
        <v>38503714</v>
      </c>
    </row>
    <row r="74" spans="1:13" ht="13.5">
      <c r="A74" s="13">
        <v>39629</v>
      </c>
      <c r="B74" s="6"/>
      <c r="C74" s="6">
        <v>28232751</v>
      </c>
      <c r="D74" s="6">
        <v>6510785</v>
      </c>
      <c r="E74" s="6">
        <v>2151387</v>
      </c>
      <c r="F74" s="6">
        <v>569672</v>
      </c>
      <c r="G74" s="6">
        <v>101645</v>
      </c>
      <c r="H74" s="6">
        <v>50268</v>
      </c>
      <c r="I74" s="6">
        <v>16729</v>
      </c>
      <c r="J74" s="6">
        <v>25564</v>
      </c>
      <c r="K74" s="6">
        <v>7292</v>
      </c>
      <c r="L74" s="6">
        <v>2014</v>
      </c>
      <c r="M74" s="6">
        <f t="shared" si="0"/>
        <v>37668107</v>
      </c>
    </row>
    <row r="75" spans="1:13" ht="13.5">
      <c r="A75" s="13">
        <v>39721</v>
      </c>
      <c r="B75" s="6"/>
      <c r="C75" s="6">
        <v>27754134</v>
      </c>
      <c r="D75" s="6">
        <v>6440430</v>
      </c>
      <c r="E75" s="6">
        <v>2165359</v>
      </c>
      <c r="F75" s="6">
        <v>581275</v>
      </c>
      <c r="G75" s="6">
        <v>101635</v>
      </c>
      <c r="H75" s="6">
        <v>50264</v>
      </c>
      <c r="I75" s="6">
        <v>16727</v>
      </c>
      <c r="J75" s="6">
        <v>25561</v>
      </c>
      <c r="K75" s="6">
        <v>7292</v>
      </c>
      <c r="L75" s="6">
        <v>2014</v>
      </c>
      <c r="M75" s="6">
        <f t="shared" si="0"/>
        <v>37144691</v>
      </c>
    </row>
    <row r="76" spans="1:13" ht="13.5">
      <c r="A76" s="13">
        <v>39813</v>
      </c>
      <c r="B76" s="6"/>
      <c r="C76" s="6">
        <v>36194527</v>
      </c>
      <c r="D76" s="6">
        <v>7653643</v>
      </c>
      <c r="E76" s="6">
        <v>2494703</v>
      </c>
      <c r="F76" s="6">
        <v>647850</v>
      </c>
      <c r="G76" s="6">
        <v>101617</v>
      </c>
      <c r="H76" s="6">
        <v>50260</v>
      </c>
      <c r="I76" s="6">
        <v>16722</v>
      </c>
      <c r="J76" s="6">
        <v>25559</v>
      </c>
      <c r="K76" s="6">
        <v>7291</v>
      </c>
      <c r="L76" s="6">
        <v>2014</v>
      </c>
      <c r="M76" s="6">
        <f t="shared" si="0"/>
        <v>47194186</v>
      </c>
    </row>
    <row r="77" spans="1:13" ht="13.5">
      <c r="A77" s="13">
        <v>39903</v>
      </c>
      <c r="B77" s="7"/>
      <c r="C77" s="6">
        <v>30696786</v>
      </c>
      <c r="D77" s="6">
        <v>6424842</v>
      </c>
      <c r="E77" s="6">
        <v>2312996</v>
      </c>
      <c r="F77" s="6">
        <v>615837.65</v>
      </c>
      <c r="G77" s="6">
        <v>101611.38</v>
      </c>
      <c r="H77" s="6">
        <v>50253.62</v>
      </c>
      <c r="I77" s="6">
        <v>16721.395</v>
      </c>
      <c r="J77" s="6">
        <v>25557.45</v>
      </c>
      <c r="K77" s="6">
        <v>7291.3</v>
      </c>
      <c r="L77" s="6">
        <v>2014.299</v>
      </c>
      <c r="M77" s="6">
        <f t="shared" si="0"/>
        <v>40253911.094000004</v>
      </c>
    </row>
    <row r="78" spans="1:13" ht="13.5">
      <c r="A78" s="13">
        <v>39994</v>
      </c>
      <c r="B78" s="6"/>
      <c r="C78" s="6">
        <v>31740438</v>
      </c>
      <c r="D78" s="6">
        <v>6417091</v>
      </c>
      <c r="E78" s="6">
        <v>2326947.7</v>
      </c>
      <c r="F78" s="6">
        <v>617820</v>
      </c>
      <c r="G78" s="6">
        <v>101585.38</v>
      </c>
      <c r="H78" s="6">
        <v>50245.62</v>
      </c>
      <c r="I78" s="6">
        <v>16720.695</v>
      </c>
      <c r="J78" s="6">
        <v>25556.848</v>
      </c>
      <c r="K78" s="6">
        <v>7291.1</v>
      </c>
      <c r="L78" s="6">
        <v>2014.299</v>
      </c>
      <c r="M78" s="6">
        <f t="shared" si="0"/>
        <v>41305710.642000005</v>
      </c>
    </row>
    <row r="79" spans="1:13" ht="13.5">
      <c r="A79" s="13">
        <v>40086</v>
      </c>
      <c r="B79" s="6">
        <v>420000</v>
      </c>
      <c r="C79" s="6">
        <v>31625210</v>
      </c>
      <c r="D79" s="6">
        <v>6301277</v>
      </c>
      <c r="E79" s="6">
        <v>2357186.2</v>
      </c>
      <c r="F79" s="6">
        <v>634474.45</v>
      </c>
      <c r="G79" s="6">
        <v>101571.38</v>
      </c>
      <c r="H79" s="6">
        <v>50241.62</v>
      </c>
      <c r="I79" s="6">
        <v>16720.195</v>
      </c>
      <c r="J79" s="6">
        <v>25556.448</v>
      </c>
      <c r="K79" s="6">
        <v>7291.1</v>
      </c>
      <c r="L79" s="6">
        <v>2014.299</v>
      </c>
      <c r="M79" s="6">
        <f aca="true" t="shared" si="1" ref="M79:M86">SUM(B79:L79)</f>
        <v>41541542.69200001</v>
      </c>
    </row>
    <row r="80" spans="1:13" ht="13.5">
      <c r="A80" s="13">
        <v>40178</v>
      </c>
      <c r="B80" s="6">
        <v>2723870</v>
      </c>
      <c r="C80" s="6">
        <v>36531248</v>
      </c>
      <c r="D80" s="6">
        <v>7202260.5</v>
      </c>
      <c r="E80" s="6">
        <v>2609273.4</v>
      </c>
      <c r="F80" s="6">
        <v>677464.15</v>
      </c>
      <c r="G80" s="6">
        <v>101557.38</v>
      </c>
      <c r="H80" s="6">
        <v>50236.62</v>
      </c>
      <c r="I80" s="6">
        <v>16718.695</v>
      </c>
      <c r="J80" s="6">
        <v>25554.448</v>
      </c>
      <c r="K80" s="6">
        <v>7290.9</v>
      </c>
      <c r="L80" s="6">
        <v>2014.299</v>
      </c>
      <c r="M80" s="6">
        <f t="shared" si="1"/>
        <v>49947488.392</v>
      </c>
    </row>
    <row r="81" spans="1:13" ht="13.5">
      <c r="A81" s="13">
        <v>40268</v>
      </c>
      <c r="B81" s="6">
        <v>2867990</v>
      </c>
      <c r="C81" s="6">
        <v>32344767</v>
      </c>
      <c r="D81" s="6">
        <v>6509797.5</v>
      </c>
      <c r="E81" s="6">
        <v>2487631.4</v>
      </c>
      <c r="F81" s="6">
        <v>659799.6</v>
      </c>
      <c r="G81" s="6">
        <v>101551.38</v>
      </c>
      <c r="H81" s="6">
        <v>50232.62</v>
      </c>
      <c r="I81" s="6">
        <v>16717.195</v>
      </c>
      <c r="J81" s="6">
        <v>25553.448</v>
      </c>
      <c r="K81" s="6">
        <v>7290.7</v>
      </c>
      <c r="L81" s="6">
        <v>2014.299</v>
      </c>
      <c r="M81" s="6">
        <f t="shared" si="1"/>
        <v>45073345.142000005</v>
      </c>
    </row>
    <row r="82" spans="1:13" ht="13.5">
      <c r="A82" s="13">
        <v>40359</v>
      </c>
      <c r="B82" s="6">
        <v>3098630</v>
      </c>
      <c r="C82" s="6">
        <v>31615378</v>
      </c>
      <c r="D82" s="6">
        <v>6483237</v>
      </c>
      <c r="E82" s="6">
        <v>2480024</v>
      </c>
      <c r="F82" s="6">
        <v>660679.9</v>
      </c>
      <c r="G82" s="6">
        <v>101539.38</v>
      </c>
      <c r="H82" s="6">
        <v>50227.67</v>
      </c>
      <c r="I82" s="6">
        <v>16716.195</v>
      </c>
      <c r="J82" s="6">
        <v>25552.248</v>
      </c>
      <c r="K82" s="6">
        <v>7290.4</v>
      </c>
      <c r="L82" s="6">
        <v>2014.299</v>
      </c>
      <c r="M82" s="6">
        <f t="shared" si="1"/>
        <v>44541289.09200001</v>
      </c>
    </row>
    <row r="83" spans="1:13" ht="13.5">
      <c r="A83" s="13">
        <v>40451</v>
      </c>
      <c r="B83" s="6">
        <v>3513920</v>
      </c>
      <c r="C83" s="6">
        <v>31716726</v>
      </c>
      <c r="D83" s="6">
        <v>6641487</v>
      </c>
      <c r="E83" s="6">
        <v>2528505.1</v>
      </c>
      <c r="F83" s="6">
        <v>674035.7</v>
      </c>
      <c r="G83" s="6">
        <v>101531.92</v>
      </c>
      <c r="H83" s="6">
        <v>50227.39</v>
      </c>
      <c r="I83" s="6">
        <v>16715.695</v>
      </c>
      <c r="J83" s="6">
        <v>25551.848</v>
      </c>
      <c r="K83" s="6">
        <v>7290.4</v>
      </c>
      <c r="L83" s="6">
        <v>2014.299</v>
      </c>
      <c r="M83" s="6">
        <f t="shared" si="1"/>
        <v>45278005.352000006</v>
      </c>
    </row>
    <row r="84" spans="1:13" ht="13.5">
      <c r="A84" s="13">
        <v>40543</v>
      </c>
      <c r="B84" s="6">
        <v>4747125</v>
      </c>
      <c r="C84" s="6">
        <v>38341346</v>
      </c>
      <c r="D84" s="6">
        <v>7833857</v>
      </c>
      <c r="E84" s="6">
        <v>2755012</v>
      </c>
      <c r="F84" s="6">
        <v>743945</v>
      </c>
      <c r="G84" s="6">
        <v>101522</v>
      </c>
      <c r="H84" s="6">
        <v>50222</v>
      </c>
      <c r="I84" s="6">
        <v>16715</v>
      </c>
      <c r="J84" s="6">
        <v>25551</v>
      </c>
      <c r="K84" s="6">
        <v>7290</v>
      </c>
      <c r="L84" s="6">
        <v>2014</v>
      </c>
      <c r="M84" s="6">
        <f t="shared" si="1"/>
        <v>54624599</v>
      </c>
    </row>
    <row r="85" spans="1:13" ht="13.5">
      <c r="A85" s="13">
        <v>40633</v>
      </c>
      <c r="B85" s="6">
        <v>4316340</v>
      </c>
      <c r="C85" s="8">
        <v>33612509</v>
      </c>
      <c r="D85" s="8">
        <v>6711995</v>
      </c>
      <c r="E85" s="8">
        <v>2634576</v>
      </c>
      <c r="F85" s="8">
        <v>737832</v>
      </c>
      <c r="G85" s="8">
        <v>101513</v>
      </c>
      <c r="H85" s="8">
        <v>50218</v>
      </c>
      <c r="I85" s="8">
        <v>16715</v>
      </c>
      <c r="J85" s="8">
        <v>25551</v>
      </c>
      <c r="K85" s="8">
        <v>7290</v>
      </c>
      <c r="L85" s="8">
        <v>2014</v>
      </c>
      <c r="M85" s="6">
        <f t="shared" si="1"/>
        <v>48216553</v>
      </c>
    </row>
    <row r="86" spans="1:13" ht="13.5">
      <c r="A86" s="13">
        <v>40724</v>
      </c>
      <c r="B86" s="8">
        <v>4364530</v>
      </c>
      <c r="C86" s="8">
        <v>34111026</v>
      </c>
      <c r="D86" s="8">
        <v>6689808</v>
      </c>
      <c r="E86" s="8">
        <v>2617057</v>
      </c>
      <c r="F86" s="8">
        <v>732029</v>
      </c>
      <c r="G86" s="8">
        <v>101505</v>
      </c>
      <c r="H86" s="8">
        <v>50215</v>
      </c>
      <c r="I86" s="8">
        <v>16715</v>
      </c>
      <c r="J86" s="8">
        <v>25551</v>
      </c>
      <c r="K86" s="8">
        <v>7290</v>
      </c>
      <c r="L86" s="8">
        <v>2014</v>
      </c>
      <c r="M86" s="6">
        <f t="shared" si="1"/>
        <v>48717740</v>
      </c>
    </row>
    <row r="87" spans="1:13" ht="13.5">
      <c r="A87" s="13">
        <v>40816</v>
      </c>
      <c r="B87" s="6">
        <v>4574800</v>
      </c>
      <c r="C87" s="6">
        <v>34198981</v>
      </c>
      <c r="D87" s="6">
        <v>6398476</v>
      </c>
      <c r="E87" s="6">
        <v>2561458</v>
      </c>
      <c r="F87" s="6">
        <v>733874</v>
      </c>
      <c r="G87" s="6">
        <v>101500</v>
      </c>
      <c r="H87" s="6">
        <v>50215</v>
      </c>
      <c r="I87" s="6">
        <v>16715</v>
      </c>
      <c r="J87" s="6">
        <v>25550</v>
      </c>
      <c r="K87" s="6">
        <v>7290</v>
      </c>
      <c r="L87" s="6">
        <v>2014</v>
      </c>
      <c r="M87" s="6">
        <v>48670873</v>
      </c>
    </row>
    <row r="88" spans="1:13" ht="13.5">
      <c r="A88" s="13">
        <v>40908</v>
      </c>
      <c r="B88" s="8">
        <v>5630545</v>
      </c>
      <c r="C88" s="8">
        <v>42726051</v>
      </c>
      <c r="D88" s="8">
        <v>8126367</v>
      </c>
      <c r="E88" s="8">
        <v>2857858</v>
      </c>
      <c r="F88" s="8">
        <v>799727</v>
      </c>
      <c r="G88" s="8">
        <v>101491</v>
      </c>
      <c r="H88" s="8">
        <v>50211</v>
      </c>
      <c r="I88" s="8">
        <v>16714</v>
      </c>
      <c r="J88" s="8">
        <v>25549</v>
      </c>
      <c r="K88" s="8">
        <v>7290</v>
      </c>
      <c r="L88" s="8">
        <v>2014</v>
      </c>
      <c r="M88" s="6">
        <v>60343817</v>
      </c>
    </row>
    <row r="89" spans="1:13" ht="13.5">
      <c r="A89" s="13">
        <v>40999</v>
      </c>
      <c r="B89" s="6">
        <v>5062750</v>
      </c>
      <c r="C89" s="6">
        <v>36077593</v>
      </c>
      <c r="D89" s="6">
        <v>6589809</v>
      </c>
      <c r="E89" s="6">
        <v>2689375</v>
      </c>
      <c r="F89" s="6">
        <v>769057</v>
      </c>
      <c r="G89" s="6">
        <v>101489</v>
      </c>
      <c r="H89" s="6">
        <v>50210</v>
      </c>
      <c r="I89" s="6">
        <v>16714</v>
      </c>
      <c r="J89" s="6">
        <v>25549</v>
      </c>
      <c r="K89" s="6">
        <v>7290</v>
      </c>
      <c r="L89" s="6">
        <v>2014</v>
      </c>
      <c r="M89" s="6">
        <v>51391850</v>
      </c>
    </row>
    <row r="90" spans="1:13" ht="13.5">
      <c r="A90" s="13">
        <v>41090</v>
      </c>
      <c r="B90" s="8">
        <v>5001895</v>
      </c>
      <c r="C90" s="8">
        <v>36471798</v>
      </c>
      <c r="D90" s="8">
        <v>6507576</v>
      </c>
      <c r="E90" s="8">
        <v>2679714</v>
      </c>
      <c r="F90" s="8">
        <v>759898</v>
      </c>
      <c r="G90" s="8">
        <v>101478</v>
      </c>
      <c r="H90" s="8">
        <v>50208</v>
      </c>
      <c r="I90" s="8">
        <v>16713</v>
      </c>
      <c r="J90" s="8">
        <v>25548</v>
      </c>
      <c r="K90" s="8">
        <v>7290</v>
      </c>
      <c r="L90" s="8">
        <v>2014</v>
      </c>
      <c r="M90" s="6">
        <v>51624132</v>
      </c>
    </row>
    <row r="91" spans="1:13" ht="13.5">
      <c r="A91" s="13">
        <v>41182</v>
      </c>
      <c r="B91" s="6">
        <v>5032095</v>
      </c>
      <c r="C91" s="6">
        <v>36295328</v>
      </c>
      <c r="D91" s="6">
        <v>6581063</v>
      </c>
      <c r="E91" s="6">
        <v>2668213</v>
      </c>
      <c r="F91" s="6">
        <v>778774</v>
      </c>
      <c r="G91" s="6">
        <v>101456</v>
      </c>
      <c r="H91" s="6">
        <v>50190</v>
      </c>
      <c r="I91" s="6">
        <v>16713</v>
      </c>
      <c r="J91" s="6">
        <v>25548</v>
      </c>
      <c r="K91" s="6">
        <v>7290</v>
      </c>
      <c r="L91" s="6">
        <v>2014</v>
      </c>
      <c r="M91" s="6">
        <v>51558684</v>
      </c>
    </row>
    <row r="92" spans="1:13" ht="13.5">
      <c r="A92" s="13">
        <v>41274</v>
      </c>
      <c r="B92" s="8">
        <v>5739265</v>
      </c>
      <c r="C92" s="8">
        <v>44610208</v>
      </c>
      <c r="D92" s="8">
        <v>7793971</v>
      </c>
      <c r="E92" s="8">
        <v>2947463</v>
      </c>
      <c r="F92" s="8">
        <v>856066</v>
      </c>
      <c r="G92" s="8">
        <v>101444</v>
      </c>
      <c r="H92" s="8">
        <v>50180</v>
      </c>
      <c r="I92" s="8">
        <v>16713</v>
      </c>
      <c r="J92" s="8">
        <v>25548</v>
      </c>
      <c r="K92" s="8">
        <v>7290</v>
      </c>
      <c r="L92" s="8">
        <v>2014</v>
      </c>
      <c r="M92" s="6">
        <v>62150162</v>
      </c>
    </row>
    <row r="93" spans="2:13" ht="13.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ht="13.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9" sqref="E59"/>
    </sheetView>
  </sheetViews>
  <sheetFormatPr defaultColWidth="9.140625" defaultRowHeight="12.75"/>
  <cols>
    <col min="1" max="1" width="9.28125" style="2" bestFit="1" customWidth="1"/>
    <col min="2" max="3" width="10.140625" style="2" bestFit="1" customWidth="1"/>
    <col min="4" max="11" width="9.421875" style="2" bestFit="1" customWidth="1"/>
    <col min="12" max="12" width="10.140625" style="2" bestFit="1" customWidth="1"/>
    <col min="13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 t="s">
        <v>1</v>
      </c>
      <c r="D4" s="1"/>
      <c r="E4" s="1" t="s">
        <v>2</v>
      </c>
      <c r="F4" s="1"/>
      <c r="G4" s="1"/>
      <c r="H4" s="1"/>
      <c r="I4" s="1"/>
      <c r="J4" s="1"/>
      <c r="K4" s="1"/>
      <c r="L4" s="1"/>
    </row>
    <row r="5" spans="1:12" ht="12.75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 t="s">
        <v>4</v>
      </c>
      <c r="B6" s="15">
        <v>1000</v>
      </c>
      <c r="C6" s="16">
        <v>500</v>
      </c>
      <c r="D6" s="16">
        <v>100</v>
      </c>
      <c r="E6" s="16">
        <v>50</v>
      </c>
      <c r="F6" s="16">
        <v>20</v>
      </c>
      <c r="G6" s="16">
        <v>10</v>
      </c>
      <c r="H6" s="16">
        <v>5</v>
      </c>
      <c r="I6" s="16">
        <v>2</v>
      </c>
      <c r="J6" s="16">
        <v>1</v>
      </c>
      <c r="K6" s="17">
        <v>0.5</v>
      </c>
      <c r="L6" s="18" t="s">
        <v>10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2">
        <v>1977</v>
      </c>
      <c r="B8" s="5"/>
      <c r="C8" s="5"/>
      <c r="D8" s="5"/>
      <c r="E8" s="5"/>
      <c r="F8" s="5">
        <v>88790</v>
      </c>
      <c r="G8" s="5">
        <v>77386</v>
      </c>
      <c r="H8" s="5">
        <v>8681</v>
      </c>
      <c r="I8" s="5">
        <v>17425</v>
      </c>
      <c r="J8" s="5">
        <v>3546</v>
      </c>
      <c r="K8" s="5">
        <v>2325</v>
      </c>
      <c r="L8" s="5">
        <f>SUM(B8:K8)</f>
        <v>198153</v>
      </c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2">
        <v>1978</v>
      </c>
      <c r="B10" s="5"/>
      <c r="C10" s="5"/>
      <c r="D10" s="5"/>
      <c r="E10" s="5"/>
      <c r="F10" s="5">
        <v>93231</v>
      </c>
      <c r="G10" s="5">
        <v>72720</v>
      </c>
      <c r="H10" s="5">
        <v>5870</v>
      </c>
      <c r="I10" s="5">
        <v>16909</v>
      </c>
      <c r="J10" s="5">
        <v>3697</v>
      </c>
      <c r="K10" s="5">
        <v>2277</v>
      </c>
      <c r="L10" s="5">
        <f aca="true" t="shared" si="0" ref="L10:L58">SUM(B10:K10)</f>
        <v>194704</v>
      </c>
    </row>
    <row r="11" spans="2:1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2">
        <v>1979</v>
      </c>
      <c r="B12" s="5"/>
      <c r="C12" s="5"/>
      <c r="D12" s="5"/>
      <c r="E12" s="5"/>
      <c r="F12" s="5">
        <v>137811</v>
      </c>
      <c r="G12" s="5">
        <v>79414</v>
      </c>
      <c r="H12" s="5">
        <v>7643</v>
      </c>
      <c r="I12" s="5">
        <v>17876</v>
      </c>
      <c r="J12" s="5">
        <v>4589</v>
      </c>
      <c r="K12" s="5">
        <v>2264</v>
      </c>
      <c r="L12" s="5">
        <f t="shared" si="0"/>
        <v>249597</v>
      </c>
    </row>
    <row r="13" spans="2:12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2">
        <v>1980</v>
      </c>
      <c r="B14" s="5"/>
      <c r="C14" s="5"/>
      <c r="D14" s="5"/>
      <c r="E14" s="5"/>
      <c r="F14" s="5">
        <v>174286</v>
      </c>
      <c r="G14" s="5">
        <v>78573</v>
      </c>
      <c r="H14" s="5">
        <v>5931</v>
      </c>
      <c r="I14" s="5">
        <v>17629</v>
      </c>
      <c r="J14" s="5">
        <v>4954</v>
      </c>
      <c r="K14" s="5">
        <v>2259</v>
      </c>
      <c r="L14" s="5">
        <f t="shared" si="0"/>
        <v>283632</v>
      </c>
    </row>
    <row r="15" spans="2:1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2">
        <v>1981</v>
      </c>
      <c r="B16" s="5"/>
      <c r="C16" s="5"/>
      <c r="D16" s="5"/>
      <c r="E16" s="5"/>
      <c r="F16" s="5">
        <v>195742</v>
      </c>
      <c r="G16" s="5">
        <v>77161</v>
      </c>
      <c r="H16" s="5">
        <v>6635</v>
      </c>
      <c r="I16" s="5">
        <v>17483</v>
      </c>
      <c r="J16" s="5">
        <v>5248</v>
      </c>
      <c r="K16" s="5">
        <v>2255</v>
      </c>
      <c r="L16" s="5">
        <f t="shared" si="0"/>
        <v>304524</v>
      </c>
    </row>
    <row r="17" spans="2:1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2">
        <v>1982</v>
      </c>
      <c r="B18" s="5"/>
      <c r="C18" s="5"/>
      <c r="D18" s="5"/>
      <c r="E18" s="5"/>
      <c r="F18" s="5">
        <v>241273</v>
      </c>
      <c r="G18" s="5">
        <v>73294</v>
      </c>
      <c r="H18" s="5">
        <v>7741</v>
      </c>
      <c r="I18" s="5">
        <v>17866</v>
      </c>
      <c r="J18" s="5">
        <v>5855</v>
      </c>
      <c r="K18" s="5">
        <v>2252</v>
      </c>
      <c r="L18" s="5">
        <f t="shared" si="0"/>
        <v>348281</v>
      </c>
    </row>
    <row r="19" spans="2:12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2">
        <v>1983</v>
      </c>
      <c r="B20" s="5"/>
      <c r="C20" s="5"/>
      <c r="D20" s="5"/>
      <c r="E20" s="5"/>
      <c r="F20" s="5">
        <v>300541</v>
      </c>
      <c r="G20" s="5">
        <v>75203</v>
      </c>
      <c r="H20" s="5">
        <v>8390</v>
      </c>
      <c r="I20" s="5">
        <v>19281</v>
      </c>
      <c r="J20" s="5">
        <v>6704</v>
      </c>
      <c r="K20" s="5">
        <v>2252</v>
      </c>
      <c r="L20" s="5">
        <f t="shared" si="0"/>
        <v>412371</v>
      </c>
    </row>
    <row r="21" spans="2:12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2">
        <v>1984</v>
      </c>
      <c r="B22" s="5"/>
      <c r="C22" s="5"/>
      <c r="D22" s="5"/>
      <c r="E22" s="5"/>
      <c r="F22" s="5">
        <v>383009</v>
      </c>
      <c r="G22" s="5">
        <v>76792</v>
      </c>
      <c r="H22" s="5">
        <v>8295</v>
      </c>
      <c r="I22" s="5">
        <v>17247</v>
      </c>
      <c r="J22" s="5">
        <v>8944</v>
      </c>
      <c r="K22" s="5">
        <v>2252</v>
      </c>
      <c r="L22" s="5">
        <f t="shared" si="0"/>
        <v>496539</v>
      </c>
    </row>
    <row r="23" spans="2:12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20">
        <v>1986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3" t="s">
        <v>5</v>
      </c>
      <c r="B25" s="5"/>
      <c r="C25" s="5"/>
      <c r="D25" s="5"/>
      <c r="E25" s="5"/>
      <c r="F25" s="5">
        <v>447684</v>
      </c>
      <c r="G25" s="5">
        <v>64252</v>
      </c>
      <c r="H25" s="5">
        <v>10144</v>
      </c>
      <c r="I25" s="5">
        <v>19051</v>
      </c>
      <c r="J25" s="5">
        <v>7608</v>
      </c>
      <c r="K25" s="5">
        <v>2251</v>
      </c>
      <c r="L25" s="5">
        <f t="shared" si="0"/>
        <v>550990</v>
      </c>
    </row>
    <row r="26" spans="1:12" ht="12.75">
      <c r="A26" s="3" t="s">
        <v>6</v>
      </c>
      <c r="B26" s="5"/>
      <c r="C26" s="5"/>
      <c r="D26" s="5"/>
      <c r="E26" s="5"/>
      <c r="F26" s="5">
        <v>489361</v>
      </c>
      <c r="G26" s="5">
        <v>58400</v>
      </c>
      <c r="H26" s="5">
        <v>10449</v>
      </c>
      <c r="I26" s="5">
        <v>19442</v>
      </c>
      <c r="J26" s="5">
        <v>7921</v>
      </c>
      <c r="K26" s="5">
        <v>2251</v>
      </c>
      <c r="L26" s="5">
        <f t="shared" si="0"/>
        <v>587824</v>
      </c>
    </row>
    <row r="27" spans="1:12" ht="12.75">
      <c r="A27" s="3" t="s">
        <v>7</v>
      </c>
      <c r="B27" s="5"/>
      <c r="C27" s="5"/>
      <c r="D27" s="5"/>
      <c r="E27" s="5"/>
      <c r="F27" s="5">
        <v>470487</v>
      </c>
      <c r="G27" s="5">
        <v>92732</v>
      </c>
      <c r="H27" s="5">
        <v>11013</v>
      </c>
      <c r="I27" s="5">
        <v>17931</v>
      </c>
      <c r="J27" s="5">
        <v>9514</v>
      </c>
      <c r="K27" s="5">
        <v>2251</v>
      </c>
      <c r="L27" s="5">
        <f t="shared" si="0"/>
        <v>603928</v>
      </c>
    </row>
    <row r="28" spans="1:12" ht="12.75">
      <c r="A28" s="3" t="s">
        <v>8</v>
      </c>
      <c r="B28" s="5"/>
      <c r="C28" s="5"/>
      <c r="D28" s="5">
        <v>184499</v>
      </c>
      <c r="E28" s="5"/>
      <c r="F28" s="5">
        <v>502674</v>
      </c>
      <c r="G28" s="5">
        <v>67577</v>
      </c>
      <c r="H28" s="5">
        <v>13687</v>
      </c>
      <c r="I28" s="5">
        <v>21830</v>
      </c>
      <c r="J28" s="5">
        <v>9782</v>
      </c>
      <c r="K28" s="5">
        <v>2251</v>
      </c>
      <c r="L28" s="5">
        <f t="shared" si="0"/>
        <v>802300</v>
      </c>
    </row>
    <row r="29" spans="1:12" ht="12.75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20">
        <v>1987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3" t="s">
        <v>5</v>
      </c>
      <c r="B31" s="5"/>
      <c r="C31" s="5"/>
      <c r="D31" s="5">
        <v>331498</v>
      </c>
      <c r="E31" s="5"/>
      <c r="F31" s="5">
        <v>324514</v>
      </c>
      <c r="G31" s="5">
        <v>48751</v>
      </c>
      <c r="H31" s="5">
        <v>15009</v>
      </c>
      <c r="I31" s="5">
        <v>21453</v>
      </c>
      <c r="J31" s="5">
        <v>9162</v>
      </c>
      <c r="K31" s="5">
        <v>2250</v>
      </c>
      <c r="L31" s="5">
        <f t="shared" si="0"/>
        <v>752637</v>
      </c>
    </row>
    <row r="32" spans="1:12" ht="12.75">
      <c r="A32" s="3" t="s">
        <v>6</v>
      </c>
      <c r="B32" s="5"/>
      <c r="C32" s="5"/>
      <c r="D32" s="5">
        <v>401463</v>
      </c>
      <c r="E32" s="5"/>
      <c r="F32" s="5">
        <v>274216</v>
      </c>
      <c r="G32" s="5">
        <v>38552</v>
      </c>
      <c r="H32" s="5">
        <v>17946</v>
      </c>
      <c r="I32" s="5">
        <v>21434</v>
      </c>
      <c r="J32" s="5">
        <v>9361</v>
      </c>
      <c r="K32" s="5">
        <v>2250</v>
      </c>
      <c r="L32" s="5">
        <f t="shared" si="0"/>
        <v>765222</v>
      </c>
    </row>
    <row r="33" spans="1:12" ht="12.75">
      <c r="A33" s="3" t="s">
        <v>7</v>
      </c>
      <c r="B33" s="5"/>
      <c r="C33" s="5"/>
      <c r="D33" s="5">
        <v>430456</v>
      </c>
      <c r="E33" s="5"/>
      <c r="F33" s="5">
        <v>237890</v>
      </c>
      <c r="G33" s="5">
        <v>48762</v>
      </c>
      <c r="H33" s="5">
        <v>14463</v>
      </c>
      <c r="I33" s="5">
        <v>21624</v>
      </c>
      <c r="J33" s="5">
        <v>9571</v>
      </c>
      <c r="K33" s="5">
        <v>2250</v>
      </c>
      <c r="L33" s="5">
        <f t="shared" si="0"/>
        <v>765016</v>
      </c>
    </row>
    <row r="34" spans="1:12" ht="12.75">
      <c r="A34" s="3" t="s">
        <v>8</v>
      </c>
      <c r="B34" s="5"/>
      <c r="C34" s="5"/>
      <c r="D34" s="5">
        <v>602678</v>
      </c>
      <c r="E34" s="5"/>
      <c r="F34" s="5">
        <v>275444</v>
      </c>
      <c r="G34" s="5">
        <v>59782</v>
      </c>
      <c r="H34" s="5">
        <v>15395</v>
      </c>
      <c r="I34" s="5">
        <v>25280</v>
      </c>
      <c r="J34" s="5">
        <v>11099</v>
      </c>
      <c r="K34" s="5">
        <v>2250</v>
      </c>
      <c r="L34" s="5">
        <f t="shared" si="0"/>
        <v>991928</v>
      </c>
    </row>
    <row r="35" spans="1:12" ht="12.75">
      <c r="A35" s="1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20">
        <v>1988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3" t="s">
        <v>5</v>
      </c>
      <c r="B37" s="5"/>
      <c r="C37" s="5"/>
      <c r="D37" s="5">
        <v>598289</v>
      </c>
      <c r="E37" s="5"/>
      <c r="F37" s="5">
        <v>248001</v>
      </c>
      <c r="G37" s="5">
        <v>54498</v>
      </c>
      <c r="H37" s="5">
        <v>16514</v>
      </c>
      <c r="I37" s="5">
        <v>23973</v>
      </c>
      <c r="J37" s="5">
        <v>10699</v>
      </c>
      <c r="K37" s="5">
        <v>2250</v>
      </c>
      <c r="L37" s="5">
        <f t="shared" si="0"/>
        <v>954224</v>
      </c>
    </row>
    <row r="38" spans="1:12" ht="12.75">
      <c r="A38" s="3" t="s">
        <v>6</v>
      </c>
      <c r="B38" s="5"/>
      <c r="C38" s="5"/>
      <c r="D38" s="5">
        <v>602305</v>
      </c>
      <c r="E38" s="5"/>
      <c r="F38" s="5">
        <v>233759</v>
      </c>
      <c r="G38" s="5">
        <v>53611</v>
      </c>
      <c r="H38" s="5">
        <v>16301</v>
      </c>
      <c r="I38" s="5">
        <v>23904</v>
      </c>
      <c r="J38" s="5">
        <v>10862</v>
      </c>
      <c r="K38" s="5">
        <v>2250</v>
      </c>
      <c r="L38" s="5">
        <f t="shared" si="0"/>
        <v>942992</v>
      </c>
    </row>
    <row r="39" spans="1:12" ht="12.75">
      <c r="A39" s="3" t="s">
        <v>7</v>
      </c>
      <c r="B39" s="5"/>
      <c r="C39" s="5"/>
      <c r="D39" s="5">
        <v>634953</v>
      </c>
      <c r="E39" s="5">
        <v>62749</v>
      </c>
      <c r="F39" s="5">
        <v>211505</v>
      </c>
      <c r="G39" s="5">
        <v>52893</v>
      </c>
      <c r="H39" s="5">
        <v>15121</v>
      </c>
      <c r="I39" s="5">
        <v>26002</v>
      </c>
      <c r="J39" s="5">
        <v>10561</v>
      </c>
      <c r="K39" s="5">
        <v>2250</v>
      </c>
      <c r="L39" s="5">
        <f t="shared" si="0"/>
        <v>1016034</v>
      </c>
    </row>
    <row r="40" spans="1:12" ht="12.75">
      <c r="A40" s="3" t="s">
        <v>8</v>
      </c>
      <c r="B40" s="5"/>
      <c r="C40" s="5"/>
      <c r="D40" s="5">
        <v>952391</v>
      </c>
      <c r="E40" s="5">
        <v>109334</v>
      </c>
      <c r="F40" s="5">
        <v>233650</v>
      </c>
      <c r="G40" s="5">
        <v>60742</v>
      </c>
      <c r="H40" s="5">
        <v>19037</v>
      </c>
      <c r="I40" s="5">
        <v>27973</v>
      </c>
      <c r="J40" s="5">
        <v>12689</v>
      </c>
      <c r="K40" s="5">
        <v>2250</v>
      </c>
      <c r="L40" s="5">
        <f t="shared" si="0"/>
        <v>1418066</v>
      </c>
    </row>
    <row r="41" spans="1:12" ht="12.75">
      <c r="A41" s="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20">
        <v>1989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3" t="s">
        <v>5</v>
      </c>
      <c r="B43" s="5"/>
      <c r="C43" s="5"/>
      <c r="D43" s="5">
        <v>870861</v>
      </c>
      <c r="E43" s="5">
        <v>86793</v>
      </c>
      <c r="F43" s="5">
        <v>206493</v>
      </c>
      <c r="G43" s="5">
        <v>57400</v>
      </c>
      <c r="H43" s="5">
        <v>19225</v>
      </c>
      <c r="I43" s="5">
        <v>26710</v>
      </c>
      <c r="J43" s="5">
        <v>11349</v>
      </c>
      <c r="K43" s="5">
        <v>2250</v>
      </c>
      <c r="L43" s="5">
        <f t="shared" si="0"/>
        <v>1281081</v>
      </c>
    </row>
    <row r="44" spans="1:12" ht="12.75">
      <c r="A44" s="3" t="s">
        <v>6</v>
      </c>
      <c r="B44" s="5"/>
      <c r="C44" s="5"/>
      <c r="D44" s="5">
        <v>818281</v>
      </c>
      <c r="E44" s="5">
        <v>76446</v>
      </c>
      <c r="F44" s="5">
        <v>193929</v>
      </c>
      <c r="G44" s="5">
        <v>58670</v>
      </c>
      <c r="H44" s="5">
        <v>15383</v>
      </c>
      <c r="I44" s="5">
        <v>25220</v>
      </c>
      <c r="J44" s="5">
        <v>11666</v>
      </c>
      <c r="K44" s="5">
        <v>2250</v>
      </c>
      <c r="L44" s="5">
        <f t="shared" si="0"/>
        <v>1201845</v>
      </c>
    </row>
    <row r="45" spans="1:12" ht="12.75">
      <c r="A45" s="3" t="s">
        <v>7</v>
      </c>
      <c r="B45" s="5"/>
      <c r="C45" s="5"/>
      <c r="D45" s="5">
        <v>800028</v>
      </c>
      <c r="E45" s="5">
        <v>69562</v>
      </c>
      <c r="F45" s="5">
        <v>185607</v>
      </c>
      <c r="G45" s="5">
        <v>58014</v>
      </c>
      <c r="H45" s="5">
        <v>15474</v>
      </c>
      <c r="I45" s="5">
        <v>26107</v>
      </c>
      <c r="J45" s="5">
        <v>11006</v>
      </c>
      <c r="K45" s="5">
        <v>2250</v>
      </c>
      <c r="L45" s="5">
        <f t="shared" si="0"/>
        <v>1168048</v>
      </c>
    </row>
    <row r="46" spans="1:12" ht="12.75">
      <c r="A46" s="3" t="s">
        <v>8</v>
      </c>
      <c r="B46" s="5"/>
      <c r="C46" s="5"/>
      <c r="D46" s="5">
        <v>1079249</v>
      </c>
      <c r="E46" s="5">
        <v>96240</v>
      </c>
      <c r="F46" s="5">
        <v>216954</v>
      </c>
      <c r="G46" s="5">
        <v>61342</v>
      </c>
      <c r="H46" s="5">
        <v>24850</v>
      </c>
      <c r="I46" s="5">
        <v>27075</v>
      </c>
      <c r="J46" s="5">
        <v>15820</v>
      </c>
      <c r="K46" s="5">
        <v>2250</v>
      </c>
      <c r="L46" s="5">
        <f t="shared" si="0"/>
        <v>1523780</v>
      </c>
    </row>
    <row r="47" spans="1:12" ht="12.75">
      <c r="A47" s="1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20">
        <v>1990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3" t="s">
        <v>5</v>
      </c>
      <c r="B49" s="5"/>
      <c r="C49" s="5"/>
      <c r="D49" s="5">
        <v>1246548</v>
      </c>
      <c r="E49" s="5">
        <v>84436</v>
      </c>
      <c r="F49" s="5">
        <v>182449</v>
      </c>
      <c r="G49" s="5">
        <v>64539</v>
      </c>
      <c r="H49" s="5">
        <v>23088</v>
      </c>
      <c r="I49" s="5">
        <v>31527</v>
      </c>
      <c r="J49" s="5">
        <v>15475</v>
      </c>
      <c r="K49" s="5">
        <v>2251</v>
      </c>
      <c r="L49" s="5">
        <f t="shared" si="0"/>
        <v>1650313</v>
      </c>
    </row>
    <row r="50" spans="1:12" ht="12.75">
      <c r="A50" s="3" t="s">
        <v>6</v>
      </c>
      <c r="B50" s="5"/>
      <c r="C50" s="5"/>
      <c r="D50" s="5">
        <v>1444322</v>
      </c>
      <c r="E50" s="5">
        <v>82546</v>
      </c>
      <c r="F50" s="5">
        <v>175975</v>
      </c>
      <c r="G50" s="5">
        <v>63656</v>
      </c>
      <c r="H50" s="5">
        <v>23060</v>
      </c>
      <c r="I50" s="5">
        <v>31902</v>
      </c>
      <c r="J50" s="5">
        <v>16163</v>
      </c>
      <c r="K50" s="5">
        <v>2250</v>
      </c>
      <c r="L50" s="5">
        <f t="shared" si="0"/>
        <v>1839874</v>
      </c>
    </row>
    <row r="51" spans="1:12" ht="12.75">
      <c r="A51" s="3" t="s">
        <v>7</v>
      </c>
      <c r="B51" s="5"/>
      <c r="C51" s="5"/>
      <c r="D51" s="5">
        <v>1602227</v>
      </c>
      <c r="E51" s="5">
        <v>82266</v>
      </c>
      <c r="F51" s="5">
        <v>172686</v>
      </c>
      <c r="G51" s="5">
        <v>67213</v>
      </c>
      <c r="H51" s="5">
        <v>22656</v>
      </c>
      <c r="I51" s="5">
        <v>30086</v>
      </c>
      <c r="J51" s="5">
        <v>17858</v>
      </c>
      <c r="K51" s="5">
        <v>2250</v>
      </c>
      <c r="L51" s="5">
        <f t="shared" si="0"/>
        <v>1997242</v>
      </c>
    </row>
    <row r="52" spans="1:12" ht="12.75">
      <c r="A52" s="3" t="s">
        <v>8</v>
      </c>
      <c r="B52" s="5"/>
      <c r="C52" s="5"/>
      <c r="D52" s="5">
        <v>2406387</v>
      </c>
      <c r="E52" s="5">
        <v>124332</v>
      </c>
      <c r="F52" s="5">
        <v>210296</v>
      </c>
      <c r="G52" s="5">
        <v>82600</v>
      </c>
      <c r="H52" s="5">
        <v>31576</v>
      </c>
      <c r="I52" s="5">
        <v>38099</v>
      </c>
      <c r="J52" s="5">
        <v>14238</v>
      </c>
      <c r="K52" s="5">
        <v>2251</v>
      </c>
      <c r="L52" s="5">
        <f t="shared" si="0"/>
        <v>2909779</v>
      </c>
    </row>
    <row r="53" spans="1:12" ht="12.75">
      <c r="A53" s="1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20">
        <v>1991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3" t="s">
        <v>5</v>
      </c>
      <c r="B55" s="5"/>
      <c r="C55" s="5"/>
      <c r="D55" s="5">
        <v>1246548</v>
      </c>
      <c r="E55" s="5">
        <v>84436</v>
      </c>
      <c r="F55" s="5">
        <v>182449</v>
      </c>
      <c r="G55" s="5">
        <v>64539</v>
      </c>
      <c r="H55" s="5">
        <v>23088</v>
      </c>
      <c r="I55" s="5">
        <v>31527</v>
      </c>
      <c r="J55" s="5">
        <v>15475</v>
      </c>
      <c r="K55" s="5">
        <v>2251</v>
      </c>
      <c r="L55" s="5">
        <f t="shared" si="0"/>
        <v>1650313</v>
      </c>
    </row>
    <row r="56" spans="1:12" ht="12.75">
      <c r="A56" s="3" t="s">
        <v>6</v>
      </c>
      <c r="B56" s="5"/>
      <c r="C56" s="5"/>
      <c r="D56" s="5">
        <v>3484788</v>
      </c>
      <c r="E56" s="5">
        <v>132945</v>
      </c>
      <c r="F56" s="5">
        <v>197944</v>
      </c>
      <c r="G56" s="5">
        <v>90369</v>
      </c>
      <c r="H56" s="5">
        <v>49159</v>
      </c>
      <c r="I56" s="5">
        <v>45827</v>
      </c>
      <c r="J56" s="5">
        <v>8314</v>
      </c>
      <c r="K56" s="5">
        <v>2250</v>
      </c>
      <c r="L56" s="5">
        <f t="shared" si="0"/>
        <v>4011596</v>
      </c>
    </row>
    <row r="57" spans="1:12" ht="12.75">
      <c r="A57" s="3" t="s">
        <v>7</v>
      </c>
      <c r="B57" s="5"/>
      <c r="C57" s="5"/>
      <c r="D57" s="5">
        <v>3766299</v>
      </c>
      <c r="E57" s="5">
        <v>133520</v>
      </c>
      <c r="F57" s="5">
        <v>195252</v>
      </c>
      <c r="G57" s="5">
        <v>92956</v>
      </c>
      <c r="H57" s="5">
        <v>51057</v>
      </c>
      <c r="I57" s="5">
        <v>53957</v>
      </c>
      <c r="J57" s="5">
        <v>8121</v>
      </c>
      <c r="K57" s="5">
        <v>2250</v>
      </c>
      <c r="L57" s="5">
        <f t="shared" si="0"/>
        <v>4303412</v>
      </c>
    </row>
    <row r="58" spans="1:12" ht="12.75">
      <c r="A58" s="3" t="s">
        <v>8</v>
      </c>
      <c r="B58" s="5"/>
      <c r="C58" s="5"/>
      <c r="D58" s="5">
        <v>4937616</v>
      </c>
      <c r="E58" s="5">
        <v>342981</v>
      </c>
      <c r="F58" s="5">
        <v>217728</v>
      </c>
      <c r="G58" s="5">
        <v>103777</v>
      </c>
      <c r="H58" s="5">
        <v>54626</v>
      </c>
      <c r="I58" s="5">
        <v>59399</v>
      </c>
      <c r="J58" s="5">
        <v>8012</v>
      </c>
      <c r="K58" s="5">
        <v>2250</v>
      </c>
      <c r="L58" s="5">
        <f t="shared" si="0"/>
        <v>5726389</v>
      </c>
    </row>
    <row r="59" spans="1:12" ht="12.75">
      <c r="A59" s="1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4:12" ht="12.75">
      <c r="D60" s="4"/>
      <c r="E60" s="4"/>
      <c r="F60" s="4"/>
      <c r="G60" s="4"/>
      <c r="H60" s="4"/>
      <c r="I60" s="4"/>
      <c r="J60" s="4"/>
      <c r="K60" s="4"/>
      <c r="L60" s="4"/>
    </row>
    <row r="61" spans="4:12" ht="12.75">
      <c r="D61" s="4"/>
      <c r="E61" s="4"/>
      <c r="F61" s="4"/>
      <c r="G61" s="4"/>
      <c r="H61" s="4"/>
      <c r="I61" s="4"/>
      <c r="J61" s="4"/>
      <c r="K61" s="4"/>
      <c r="L61" s="4"/>
    </row>
    <row r="62" spans="4:12" ht="12.75">
      <c r="D62" s="4"/>
      <c r="E62" s="4"/>
      <c r="F62" s="4"/>
      <c r="G62" s="4"/>
      <c r="H62" s="4"/>
      <c r="I62" s="4"/>
      <c r="J62" s="4"/>
      <c r="K62" s="4"/>
      <c r="L62" s="4"/>
    </row>
    <row r="64" spans="4:12" ht="12.75">
      <c r="D64" s="5"/>
      <c r="E64" s="5"/>
      <c r="F64" s="5"/>
      <c r="G64" s="5"/>
      <c r="H64" s="5"/>
      <c r="I64" s="5"/>
      <c r="J64" s="5"/>
      <c r="K64" s="5"/>
      <c r="L64" s="5"/>
    </row>
    <row r="65" spans="4:12" ht="12.75">
      <c r="D65" s="5"/>
      <c r="E65" s="5"/>
      <c r="F65" s="5"/>
      <c r="G65" s="5"/>
      <c r="H65" s="5"/>
      <c r="I65" s="5"/>
      <c r="J65" s="5"/>
      <c r="K65" s="5"/>
      <c r="L65" s="5"/>
    </row>
    <row r="66" spans="4:12" ht="12.75">
      <c r="D66" s="5"/>
      <c r="E66" s="5"/>
      <c r="F66" s="5"/>
      <c r="G66" s="5"/>
      <c r="H66" s="5"/>
      <c r="I66" s="5"/>
      <c r="J66" s="5"/>
      <c r="K66" s="5"/>
      <c r="L66" s="5"/>
    </row>
    <row r="67" spans="4:12" ht="12.75">
      <c r="D67" s="5"/>
      <c r="E67" s="5"/>
      <c r="F67" s="5"/>
      <c r="G67" s="5"/>
      <c r="H67" s="5"/>
      <c r="I67" s="5"/>
      <c r="J67" s="5"/>
      <c r="K67" s="5"/>
      <c r="L6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6384" width="9.140625" style="2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2014-06-07T22:51:05Z</cp:lastPrinted>
  <dcterms:created xsi:type="dcterms:W3CDTF">2000-04-03T19:28:56Z</dcterms:created>
  <dcterms:modified xsi:type="dcterms:W3CDTF">2024-04-29T20:27:16Z</dcterms:modified>
  <cp:category/>
  <cp:version/>
  <cp:contentType/>
  <cp:contentStatus/>
</cp:coreProperties>
</file>