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illanS\AppData\Local\Microsoft\Windows\INetCache\Content.Outlook\IIFWF8YX\"/>
    </mc:Choice>
  </mc:AlternateContent>
  <xr:revisionPtr revIDLastSave="0" documentId="13_ncr:1_{CDAD96C5-DF45-4DEE-9FC4-EC99336ABE91}" xr6:coauthVersionLast="36" xr6:coauthVersionMax="36" xr10:uidLastSave="{00000000-0000-0000-0000-000000000000}"/>
  <bookViews>
    <workbookView xWindow="32760" yWindow="32760" windowWidth="20490" windowHeight="8940" xr2:uid="{00000000-000D-0000-FFFF-FFFF00000000}"/>
  </bookViews>
  <sheets>
    <sheet name="JNBS" sheetId="9" r:id="rId1"/>
  </sheets>
  <externalReferences>
    <externalReference r:id="rId2"/>
  </externalReferences>
  <definedNames>
    <definedName name="BSQ5_DECLARATION">#REF!</definedName>
    <definedName name="BSQ5_SA">#REF!</definedName>
    <definedName name="BSQ5_SB">#REF!</definedName>
    <definedName name="BSQ5_SUMMARY">#REF!</definedName>
    <definedName name="CBM10_DECLARATION">#REF!</definedName>
    <definedName name="CBM10_DEPOSITS">#REF!</definedName>
    <definedName name="CBM10_LOANS">#REF!</definedName>
    <definedName name="CBM16_DECLARATION">#REF!</definedName>
    <definedName name="CBM16_SEC_A">#REF!</definedName>
    <definedName name="CBM16_SEC_B">#REF!</definedName>
    <definedName name="CBM16_SEC_C">#REF!</definedName>
    <definedName name="CBM9_DECLARATION">#REF!</definedName>
    <definedName name="CBM9_DEPOSITS">#REF!</definedName>
    <definedName name="CBM9_LOANS">#REF!</definedName>
    <definedName name="FIM13_DECLARATION">[1]FIM13!#REF!</definedName>
    <definedName name="_xlnm.Print_Area" localSheetId="0">JNBS!$A$2:$I$106</definedName>
  </definedNames>
  <calcPr calcId="191029"/>
</workbook>
</file>

<file path=xl/calcChain.xml><?xml version="1.0" encoding="utf-8"?>
<calcChain xmlns="http://schemas.openxmlformats.org/spreadsheetml/2006/main">
  <c r="I42" i="9" l="1"/>
  <c r="I92" i="9" l="1"/>
  <c r="H92" i="9"/>
  <c r="G92" i="9"/>
  <c r="F92" i="9"/>
  <c r="I89" i="9"/>
  <c r="H89" i="9"/>
  <c r="G89" i="9"/>
  <c r="F89" i="9"/>
  <c r="I88" i="9"/>
  <c r="H88" i="9"/>
  <c r="G88" i="9"/>
  <c r="F88" i="9"/>
  <c r="I85" i="9"/>
  <c r="H85" i="9"/>
  <c r="G85" i="9"/>
  <c r="F85" i="9"/>
  <c r="I83" i="9"/>
  <c r="H83" i="9"/>
  <c r="G83" i="9"/>
  <c r="F83" i="9"/>
  <c r="I74" i="9"/>
  <c r="H74" i="9"/>
  <c r="G74" i="9"/>
  <c r="F74" i="9"/>
  <c r="I70" i="9"/>
  <c r="H70" i="9"/>
  <c r="G70" i="9"/>
  <c r="F70" i="9"/>
  <c r="I43" i="9"/>
  <c r="H43" i="9"/>
  <c r="G43" i="9"/>
  <c r="F43" i="9"/>
  <c r="H42" i="9"/>
  <c r="G42" i="9"/>
  <c r="F42" i="9"/>
  <c r="I38" i="9"/>
  <c r="H38" i="9"/>
  <c r="G38" i="9"/>
  <c r="F38" i="9"/>
  <c r="I36" i="9"/>
  <c r="H36" i="9"/>
  <c r="G36" i="9"/>
  <c r="F36" i="9"/>
  <c r="H25" i="9"/>
  <c r="G25" i="9"/>
  <c r="F25" i="9"/>
  <c r="I15" i="9"/>
  <c r="H15" i="9"/>
  <c r="G15" i="9"/>
  <c r="F15" i="9"/>
  <c r="I13" i="9"/>
  <c r="H13" i="9"/>
  <c r="G13" i="9"/>
  <c r="F13" i="9"/>
  <c r="I12" i="9"/>
  <c r="H12" i="9"/>
  <c r="G12" i="9"/>
  <c r="G6" i="9"/>
  <c r="F6" i="9"/>
  <c r="H5" i="9"/>
  <c r="G5" i="9"/>
  <c r="F5" i="9"/>
</calcChain>
</file>

<file path=xl/sharedStrings.xml><?xml version="1.0" encoding="utf-8"?>
<sst xmlns="http://schemas.openxmlformats.org/spreadsheetml/2006/main" count="435" uniqueCount="183">
  <si>
    <t>SERVICES</t>
  </si>
  <si>
    <t>N/A</t>
  </si>
  <si>
    <t>Dormant Account Fee (per annum)</t>
  </si>
  <si>
    <t>In-branch Withdrawal Transaction Fee</t>
  </si>
  <si>
    <t>Certification of Account Bal./Reference Letter</t>
  </si>
  <si>
    <t>Automated Banking Machine (ABM)</t>
  </si>
  <si>
    <t>4.1.1</t>
  </si>
  <si>
    <t>4.1.1.1</t>
  </si>
  <si>
    <t>4.1.1.2</t>
  </si>
  <si>
    <t>4.1.1.3</t>
  </si>
  <si>
    <t>4.1.1.4</t>
  </si>
  <si>
    <t>4.1.1.5</t>
  </si>
  <si>
    <t>4.1.2</t>
  </si>
  <si>
    <t>4.1.2.1</t>
  </si>
  <si>
    <t>4.1.2.2</t>
  </si>
  <si>
    <t>4.1.2.3</t>
  </si>
  <si>
    <t>4.1.2.4</t>
  </si>
  <si>
    <t>4.1.2.5</t>
  </si>
  <si>
    <t>Internet Banking:</t>
  </si>
  <si>
    <t>Deposit Wallets (range of rental charges per annum)</t>
  </si>
  <si>
    <t>Safety Deposit Boxes (range of rental charges per annum)</t>
  </si>
  <si>
    <t>Annual Renewal Fee</t>
  </si>
  <si>
    <t>Annual Membership Fee:</t>
  </si>
  <si>
    <t>7.1.1</t>
  </si>
  <si>
    <t>7.1.2</t>
  </si>
  <si>
    <t>7.1.3</t>
  </si>
  <si>
    <t xml:space="preserve">      Other</t>
  </si>
  <si>
    <t>Cash Advance Charge:</t>
  </si>
  <si>
    <t>7.2.1</t>
  </si>
  <si>
    <t>7.2.2</t>
  </si>
  <si>
    <t>7.2.3</t>
  </si>
  <si>
    <t>Late Payment Charge:</t>
  </si>
  <si>
    <t>7.3.1</t>
  </si>
  <si>
    <t>7.3.2</t>
  </si>
  <si>
    <t>7.3.3</t>
  </si>
  <si>
    <t>7.4.1</t>
  </si>
  <si>
    <t>7.4.2</t>
  </si>
  <si>
    <t>7.4.3</t>
  </si>
  <si>
    <t>7.5.1</t>
  </si>
  <si>
    <t>7.5.2</t>
  </si>
  <si>
    <t>7.5.3</t>
  </si>
  <si>
    <t>Foreign Draft (sold)</t>
  </si>
  <si>
    <t>Money Order</t>
  </si>
  <si>
    <t>Standing Order</t>
  </si>
  <si>
    <t>Voucher Search</t>
  </si>
  <si>
    <t>8.3.1</t>
  </si>
  <si>
    <t>8.3.2</t>
  </si>
  <si>
    <t>4.1.1.6</t>
  </si>
  <si>
    <t>4.1.2.6</t>
  </si>
  <si>
    <t>Manager's Cheque:</t>
  </si>
  <si>
    <t>(i)</t>
  </si>
  <si>
    <t>(ii)</t>
  </si>
  <si>
    <t>Free</t>
  </si>
  <si>
    <t>(iii)</t>
  </si>
  <si>
    <t>(iv)</t>
  </si>
  <si>
    <t>Cheque Encashment Fee:</t>
  </si>
  <si>
    <t xml:space="preserve">    Own Bank </t>
  </si>
  <si>
    <t>8.7.1</t>
  </si>
  <si>
    <t>8.7.2</t>
  </si>
  <si>
    <t>Personal</t>
  </si>
  <si>
    <t>Using Own Machine:</t>
  </si>
  <si>
    <t>Notes:</t>
  </si>
  <si>
    <t>Fees and Charges include applicable taxes.</t>
  </si>
  <si>
    <t xml:space="preserve"> Inward</t>
  </si>
  <si>
    <t>Outward</t>
  </si>
  <si>
    <t xml:space="preserve">E-BANKING </t>
  </si>
  <si>
    <t xml:space="preserve">      Withdrawal</t>
  </si>
  <si>
    <t xml:space="preserve">      Deposit</t>
  </si>
  <si>
    <t xml:space="preserve">      Enquiry</t>
  </si>
  <si>
    <t xml:space="preserve">      Transfer </t>
  </si>
  <si>
    <t xml:space="preserve">      Declined</t>
  </si>
  <si>
    <t xml:space="preserve">      Statement</t>
  </si>
  <si>
    <t xml:space="preserve">     Transfer </t>
  </si>
  <si>
    <t>Replacement Debit Card</t>
  </si>
  <si>
    <t>4.4.1</t>
  </si>
  <si>
    <t>4.4.1.1</t>
  </si>
  <si>
    <t xml:space="preserve">     Enquiry </t>
  </si>
  <si>
    <t>4.4.1.2</t>
  </si>
  <si>
    <t xml:space="preserve">DEPOSITORY SERVICES </t>
  </si>
  <si>
    <t>Overrun/ Over Limit Fee</t>
  </si>
  <si>
    <t>Late Payment/ Penalty  Fee</t>
  </si>
  <si>
    <t xml:space="preserve">CREDIT CARD SERVICES </t>
  </si>
  <si>
    <t>Replacement Card Fee:</t>
  </si>
  <si>
    <t xml:space="preserve">MISCELLANEOUS CHARGES </t>
  </si>
  <si>
    <t xml:space="preserve">     Bank Customer</t>
  </si>
  <si>
    <t>Bill Payment Services:</t>
  </si>
  <si>
    <t xml:space="preserve">     In-branch</t>
  </si>
  <si>
    <t xml:space="preserve">     Internet </t>
  </si>
  <si>
    <t xml:space="preserve">      Visa  </t>
  </si>
  <si>
    <t xml:space="preserve">      Mastercard </t>
  </si>
  <si>
    <t>Funds Transfer</t>
  </si>
  <si>
    <t>Guarantees/Indemnities</t>
  </si>
  <si>
    <t>Letter of Undertaking</t>
  </si>
  <si>
    <t>In-branch Deposit Transaction Fee</t>
  </si>
  <si>
    <t>4.4.1.2.1</t>
  </si>
  <si>
    <t>Own Bank</t>
  </si>
  <si>
    <t>4.4.1.2.2</t>
  </si>
  <si>
    <t>Third Party</t>
  </si>
  <si>
    <t>8.11.1</t>
  </si>
  <si>
    <t>8.11.2</t>
  </si>
  <si>
    <r>
      <t xml:space="preserve">SAVINGS ACCOUNTS </t>
    </r>
    <r>
      <rPr>
        <b/>
        <i/>
        <sz val="16"/>
        <color indexed="12"/>
        <rFont val="Arial"/>
        <family val="2"/>
      </rPr>
      <t>(Personal)</t>
    </r>
  </si>
  <si>
    <t xml:space="preserve">  Point of Sale Transactions </t>
  </si>
  <si>
    <t xml:space="preserve">      Withdrawal </t>
  </si>
  <si>
    <t xml:space="preserve">Commitment/Acceptance Fee </t>
  </si>
  <si>
    <r>
      <t xml:space="preserve">LOANS AND DISCOUNTS </t>
    </r>
    <r>
      <rPr>
        <b/>
        <i/>
        <sz val="16"/>
        <color indexed="12"/>
        <rFont val="Arial"/>
        <family val="2"/>
      </rPr>
      <t>(Personal)</t>
    </r>
  </si>
  <si>
    <t>ANNUAL/Y-T-D CHANGES</t>
  </si>
  <si>
    <t>Minimum Balance Fee (also state threshold)</t>
  </si>
  <si>
    <t xml:space="preserve">TELEGRAPHIC/WIRE TRANSFER OF FUNDS </t>
  </si>
  <si>
    <t>Using Other Machine:</t>
  </si>
  <si>
    <t>Over-limit Charge:</t>
  </si>
  <si>
    <t>Foreign Cheque (negotiated)</t>
  </si>
  <si>
    <t xml:space="preserve">     Non-Bank Customer</t>
  </si>
  <si>
    <t xml:space="preserve">    Other Bank's Cheque</t>
  </si>
  <si>
    <r>
      <rPr>
        <b/>
        <sz val="16"/>
        <rFont val="Arial"/>
        <family val="2"/>
      </rPr>
      <t>Source:</t>
    </r>
    <r>
      <rPr>
        <sz val="16"/>
        <rFont val="Arial"/>
        <family val="2"/>
      </rPr>
      <t xml:space="preserve">     Information submitted to the Bank of Jamaica by the Building Society as at 31 December of the respective years. </t>
    </r>
  </si>
  <si>
    <t>Fees and Charges reflect a sample of the fees applicable to the building society's products/services and are not to be interpreted as an exhaustive list.</t>
  </si>
  <si>
    <t xml:space="preserve">A 100% increase and above represents either a doubling of the particular fee  or charge or instances where the fee or charge is being introduced or re-introduced after a period of discontinuation. </t>
  </si>
  <si>
    <t>N/A' - Service not applicable to institution.</t>
  </si>
  <si>
    <t>Minimum Monthly Service Charge</t>
  </si>
  <si>
    <t>Charge per Entry/Cheque</t>
  </si>
  <si>
    <t>Minimum Balance Fees (also state threshold)</t>
  </si>
  <si>
    <t>Transfer Between Accounts:</t>
  </si>
  <si>
    <t>1.4.1</t>
  </si>
  <si>
    <t xml:space="preserve">    Within Deposit-Taking Institution</t>
  </si>
  <si>
    <t>1.4.2</t>
  </si>
  <si>
    <t xml:space="preserve">    To Third Party Deposit-Taking Institution</t>
  </si>
  <si>
    <t>Interim Statement</t>
  </si>
  <si>
    <t>Duplicate/Replacement Statement</t>
  </si>
  <si>
    <t>Cheque Returned NSF</t>
  </si>
  <si>
    <t>Stop Payment/Cancellation Order:</t>
  </si>
  <si>
    <t>1.8.1</t>
  </si>
  <si>
    <t>Local Cheque</t>
  </si>
  <si>
    <t>1.8.2</t>
  </si>
  <si>
    <t>Foreign Cheque</t>
  </si>
  <si>
    <r>
      <t xml:space="preserve">CURRENT ACCOUNTS </t>
    </r>
    <r>
      <rPr>
        <b/>
        <i/>
        <sz val="16"/>
        <color indexed="12"/>
        <rFont val="Arial"/>
        <family val="2"/>
      </rPr>
      <t>(Personal)</t>
    </r>
  </si>
  <si>
    <t xml:space="preserve"> Free</t>
  </si>
  <si>
    <t>December 2020 (J$)</t>
  </si>
  <si>
    <t>3.45% financing option;                                     2.88% out of pocket option</t>
  </si>
  <si>
    <t>$500.00 minimum; maximum 5.0% per annum of oustanding loan payment/installment</t>
  </si>
  <si>
    <t>$3,212.07 - $6,156.47                                      Visa Classic &amp; Visa Gold</t>
  </si>
  <si>
    <t>Free - Members;                                       $296.14 Non Members</t>
  </si>
  <si>
    <t>$250.00 Dropbox;                                                $1,000.00 Over the counter</t>
  </si>
  <si>
    <t>JMD$246.78\USD4.93 or 7.41% of cash advance amount (whichever is greater)</t>
  </si>
  <si>
    <t>$200.00 - $1,000.00                                                                 (Not applicable to senior citizen's over 60)</t>
  </si>
  <si>
    <t>$1,480.68 within 30 days;                                   $2,961.38 thereafter</t>
  </si>
  <si>
    <t>December 2021 (J$)</t>
  </si>
  <si>
    <t xml:space="preserve">  % Change                                              '20 -'21</t>
  </si>
  <si>
    <t>$148.07 per page</t>
  </si>
  <si>
    <t>$1,000.00 for deposits below $1M;                  0.39% of deposits over $1M</t>
  </si>
  <si>
    <t>ACH $17.77 - RTGS $231.98</t>
  </si>
  <si>
    <t>Visa Classic - $1776.82;                              Visa Gold - Free</t>
  </si>
  <si>
    <t>December 2022 (J$)</t>
  </si>
  <si>
    <t xml:space="preserve"> $148.07 per page</t>
  </si>
  <si>
    <t>J$ Change                                                                                                                                                                                                                                                                                                                                                                                                       '20 -'21</t>
  </si>
  <si>
    <t>J$ Value Change                       '21 -'22</t>
  </si>
  <si>
    <t xml:space="preserve">  % Change                                              '21 -'22</t>
  </si>
  <si>
    <t>$1,000.00 for deposits below $1M;                          0.39% of deposits over $1M</t>
  </si>
  <si>
    <t>USD29.61;
CAD29.61;
GBP19.75</t>
  </si>
  <si>
    <t xml:space="preserve">
Local - $246.78 or 7.41% of cash advance amount (whichever is greater) Overseas - $4.93 USD or 7.41% of cash advance amount (whichever is greater)  </t>
  </si>
  <si>
    <t xml:space="preserve">Local  &amp; Overseas - $246.78 or 7.41% of cash advance amount or foreign currency equivalent  (whichever is greater) </t>
  </si>
  <si>
    <t>Visa Classic - Personal ($1,776.82 &amp; Business $2,142.06 )
 Visa Gold – FREE</t>
  </si>
  <si>
    <t>USD2.88;CAD0.96 or GBP0.96 per item (Clearing period – 35 Business Days)</t>
  </si>
  <si>
    <t>Members - Free;                Non Members $296.14</t>
  </si>
  <si>
    <t>USD29.61;
CAD29.61;
GBP19.75
EUR19.75</t>
  </si>
  <si>
    <t>ACH $17.77 - RTGS $190.00</t>
  </si>
  <si>
    <r>
      <t xml:space="preserve">Visa Classic - $1776.82;                               </t>
    </r>
    <r>
      <rPr>
        <b/>
        <sz val="16"/>
        <rFont val="Arial"/>
        <family val="2"/>
      </rPr>
      <t>Business Cards- $2,142.06</t>
    </r>
    <r>
      <rPr>
        <sz val="16"/>
        <rFont val="Arial"/>
        <family val="2"/>
      </rPr>
      <t>;                                Visa Gold - Free</t>
    </r>
  </si>
  <si>
    <r>
      <t xml:space="preserve">$0.00 - </t>
    </r>
    <r>
      <rPr>
        <sz val="16"/>
        <color rgb="FFFF0000"/>
        <rFont val="Arial"/>
        <family val="2"/>
      </rPr>
      <t>($41.98)</t>
    </r>
  </si>
  <si>
    <r>
      <t xml:space="preserve">$500.00 minimum; maximum 5.0% per annum of oustanding loan payment/installment; </t>
    </r>
    <r>
      <rPr>
        <b/>
        <sz val="16"/>
        <color rgb="FF0000FF"/>
        <rFont val="Arial"/>
        <family val="2"/>
      </rPr>
      <t>Late fee- unsecure loan $1,500</t>
    </r>
  </si>
  <si>
    <t xml:space="preserve">
$1,000.00 for deposits below $1M, 0.39% of deposits over $1M &amp; 2.30% of deposit amount in excess of FC 500 units per day.
</t>
  </si>
  <si>
    <t>USD;CAD;GBP 0.00
EUR19.75</t>
  </si>
  <si>
    <t>USD;CAD;GBP 0%
EUR100%</t>
  </si>
  <si>
    <t xml:space="preserve">USD;CAD or GBP 0.00 </t>
  </si>
  <si>
    <t xml:space="preserve">USD; CAD or GBP 0% </t>
  </si>
  <si>
    <t xml:space="preserve">$250.00 Dropbox;                    $1000.00 Over the counter                             </t>
  </si>
  <si>
    <t>$250 Dropbox; $1000 Over the counter</t>
  </si>
  <si>
    <r>
      <rPr>
        <sz val="16"/>
        <color rgb="FFFF0000"/>
        <rFont val="Arial"/>
        <family val="2"/>
      </rPr>
      <t>-18%</t>
    </r>
    <r>
      <rPr>
        <sz val="16"/>
        <color indexed="12"/>
        <rFont val="Arial"/>
        <family val="2"/>
      </rPr>
      <t xml:space="preserve"> to 0%</t>
    </r>
  </si>
  <si>
    <r>
      <t xml:space="preserve">Minimum $0.00;
</t>
    </r>
    <r>
      <rPr>
        <b/>
        <sz val="16"/>
        <color rgb="FF0000FF"/>
        <rFont val="Arial"/>
        <family val="2"/>
      </rPr>
      <t>Unsecured loan  $1,500.00</t>
    </r>
  </si>
  <si>
    <r>
      <t xml:space="preserve">Minimum 0%;                      </t>
    </r>
    <r>
      <rPr>
        <b/>
        <sz val="16"/>
        <color rgb="FF0000FF"/>
        <rFont val="Arial"/>
        <family val="2"/>
      </rPr>
      <t>Unsecured  Loan 100%</t>
    </r>
  </si>
  <si>
    <r>
      <t xml:space="preserve">
$3,212.07 - $6,156.47                                      Visa Classic &amp; Visa Gold;
</t>
    </r>
    <r>
      <rPr>
        <b/>
        <sz val="16"/>
        <color rgb="FF0000FF"/>
        <rFont val="Arial"/>
        <family val="2"/>
      </rPr>
      <t>Annual Supplementary Card $1,697.86</t>
    </r>
    <r>
      <rPr>
        <sz val="16"/>
        <color rgb="FF0000FF"/>
        <rFont val="Arial"/>
        <family val="2"/>
      </rPr>
      <t xml:space="preserve">
</t>
    </r>
  </si>
  <si>
    <r>
      <t xml:space="preserve"> Visa Classic &amp; Visa Gold $0.00;
</t>
    </r>
    <r>
      <rPr>
        <b/>
        <sz val="16"/>
        <color rgb="FF0000FF"/>
        <rFont val="Arial"/>
        <family val="2"/>
      </rPr>
      <t>Annual Supplementary Card $1,697.86</t>
    </r>
  </si>
  <si>
    <r>
      <t xml:space="preserve">Visa Classic &amp; Visa Gold 0%;
</t>
    </r>
    <r>
      <rPr>
        <b/>
        <sz val="16"/>
        <color rgb="FF0000FF"/>
        <rFont val="Arial"/>
        <family val="2"/>
      </rPr>
      <t>Annual Supplementary Card 100%</t>
    </r>
  </si>
  <si>
    <t xml:space="preserve">Visa Classic &amp; Visa Gold – $0.00; Business $2,142.06           </t>
  </si>
  <si>
    <t xml:space="preserve">Visa Classic &amp; Visa Gold – $0.00; Business 100%           </t>
  </si>
  <si>
    <t>FEES AND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</si>
</sst>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$&quot;#,##0.00_);[Red]\(&quot;$&quot;#,##0.00\)"/>
    <numFmt numFmtId="165" formatCode="0.0"/>
    <numFmt numFmtId="166" formatCode="yyyy\ mm\ dd"/>
    <numFmt numFmtId="167" formatCode="&quot;$&quot;#,##0.00"/>
    <numFmt numFmtId="168" formatCode="[$USD]\ #,##0.00"/>
    <numFmt numFmtId="169" formatCode="[$USD]\ #,##0.00_);[Red]\([$USD]\ #,##0.00\)"/>
    <numFmt numFmtId="170" formatCode="0.000%"/>
    <numFmt numFmtId="171" formatCode="0.0000%"/>
  </numFmts>
  <fonts count="19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2"/>
      <name val="Arial"/>
      <family val="2"/>
    </font>
    <font>
      <sz val="16"/>
      <color indexed="12"/>
      <name val="Arial"/>
      <family val="2"/>
    </font>
    <font>
      <b/>
      <i/>
      <sz val="16"/>
      <name val="Arial"/>
      <family val="2"/>
    </font>
    <font>
      <sz val="16"/>
      <color indexed="8"/>
      <name val="Arial"/>
      <family val="2"/>
    </font>
    <font>
      <b/>
      <i/>
      <sz val="16"/>
      <color indexed="12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6"/>
      <color theme="1"/>
      <name val="Arial"/>
      <family val="2"/>
    </font>
    <font>
      <sz val="16"/>
      <color rgb="FF0000FF"/>
      <name val="Arial"/>
      <family val="2"/>
    </font>
    <font>
      <b/>
      <sz val="16"/>
      <color theme="1"/>
      <name val="Arial"/>
      <family val="2"/>
    </font>
    <font>
      <b/>
      <sz val="16"/>
      <color rgb="FF0000FF"/>
      <name val="Arial"/>
      <family val="2"/>
    </font>
    <font>
      <sz val="16"/>
      <color rgb="FFFF3300"/>
      <name val="Arial"/>
      <family val="2"/>
    </font>
    <font>
      <sz val="1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166" fontId="2" fillId="0" borderId="0" xfId="0" applyNumberFormat="1" applyFont="1"/>
    <xf numFmtId="0" fontId="2" fillId="0" borderId="0" xfId="0" applyFont="1" applyFill="1"/>
    <xf numFmtId="0" fontId="3" fillId="0" borderId="0" xfId="0" applyFont="1"/>
    <xf numFmtId="0" fontId="2" fillId="2" borderId="0" xfId="0" applyFont="1" applyFill="1"/>
    <xf numFmtId="0" fontId="5" fillId="0" borderId="0" xfId="0" quotePrefix="1" applyFont="1" applyBorder="1"/>
    <xf numFmtId="165" fontId="6" fillId="0" borderId="1" xfId="0" applyNumberFormat="1" applyFont="1" applyBorder="1" applyAlignment="1">
      <alignment horizontal="left"/>
    </xf>
    <xf numFmtId="0" fontId="6" fillId="0" borderId="1" xfId="0" applyFont="1" applyBorder="1"/>
    <xf numFmtId="165" fontId="5" fillId="0" borderId="1" xfId="0" applyNumberFormat="1" applyFont="1" applyBorder="1" applyAlignment="1">
      <alignment horizontal="left"/>
    </xf>
    <xf numFmtId="167" fontId="13" fillId="0" borderId="1" xfId="0" applyNumberFormat="1" applyFont="1" applyFill="1" applyBorder="1" applyAlignment="1">
      <alignment horizontal="center" wrapText="1"/>
    </xf>
    <xf numFmtId="167" fontId="14" fillId="0" borderId="1" xfId="0" applyNumberFormat="1" applyFont="1" applyFill="1" applyBorder="1" applyAlignment="1">
      <alignment horizontal="center" wrapText="1"/>
    </xf>
    <xf numFmtId="167" fontId="13" fillId="0" borderId="1" xfId="0" applyNumberFormat="1" applyFont="1" applyFill="1" applyBorder="1" applyAlignment="1">
      <alignment horizontal="center"/>
    </xf>
    <xf numFmtId="167" fontId="14" fillId="0" borderId="1" xfId="0" applyNumberFormat="1" applyFont="1" applyFill="1" applyBorder="1" applyAlignment="1">
      <alignment horizontal="center"/>
    </xf>
    <xf numFmtId="0" fontId="5" fillId="0" borderId="1" xfId="0" quotePrefix="1" applyFont="1" applyBorder="1" applyAlignment="1">
      <alignment horizontal="left"/>
    </xf>
    <xf numFmtId="0" fontId="5" fillId="0" borderId="1" xfId="0" applyFont="1" applyFill="1" applyBorder="1" applyAlignment="1">
      <alignment horizontal="left" indent="1"/>
    </xf>
    <xf numFmtId="0" fontId="5" fillId="0" borderId="1" xfId="0" applyFont="1" applyBorder="1" applyAlignment="1">
      <alignment horizontal="left"/>
    </xf>
    <xf numFmtId="167" fontId="1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indent="1"/>
    </xf>
    <xf numFmtId="0" fontId="8" fillId="0" borderId="1" xfId="0" applyFont="1" applyBorder="1" applyAlignment="1">
      <alignment horizontal="left" indent="2"/>
    </xf>
    <xf numFmtId="0" fontId="5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indent="1"/>
    </xf>
    <xf numFmtId="0" fontId="5" fillId="0" borderId="1" xfId="0" applyFont="1" applyFill="1" applyBorder="1" applyAlignment="1">
      <alignment horizontal="left" indent="2"/>
    </xf>
    <xf numFmtId="0" fontId="5" fillId="0" borderId="1" xfId="0" applyFont="1" applyFill="1" applyBorder="1" applyAlignment="1">
      <alignment horizontal="left" wrapText="1" indent="1"/>
    </xf>
    <xf numFmtId="0" fontId="5" fillId="0" borderId="1" xfId="0" applyFont="1" applyBorder="1" applyAlignment="1">
      <alignment horizontal="left" wrapText="1" indent="1"/>
    </xf>
    <xf numFmtId="0" fontId="4" fillId="0" borderId="1" xfId="0" applyFont="1" applyFill="1" applyBorder="1" applyAlignment="1">
      <alignment horizontal="left" wrapText="1" indent="1"/>
    </xf>
    <xf numFmtId="2" fontId="5" fillId="0" borderId="1" xfId="0" applyNumberFormat="1" applyFont="1" applyBorder="1" applyAlignment="1">
      <alignment horizontal="left"/>
    </xf>
    <xf numFmtId="0" fontId="5" fillId="0" borderId="0" xfId="0" applyFont="1"/>
    <xf numFmtId="166" fontId="5" fillId="0" borderId="0" xfId="0" applyNumberFormat="1" applyFont="1"/>
    <xf numFmtId="0" fontId="5" fillId="0" borderId="0" xfId="0" applyFont="1" applyAlignment="1"/>
    <xf numFmtId="166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/>
    <xf numFmtId="9" fontId="13" fillId="2" borderId="1" xfId="0" applyNumberFormat="1" applyFont="1" applyFill="1" applyBorder="1" applyAlignment="1">
      <alignment horizontal="center"/>
    </xf>
    <xf numFmtId="167" fontId="13" fillId="2" borderId="1" xfId="0" applyNumberFormat="1" applyFont="1" applyFill="1" applyBorder="1" applyAlignment="1">
      <alignment horizontal="center"/>
    </xf>
    <xf numFmtId="167" fontId="13" fillId="2" borderId="1" xfId="0" applyNumberFormat="1" applyFont="1" applyFill="1" applyBorder="1" applyAlignment="1">
      <alignment horizontal="center" wrapText="1"/>
    </xf>
    <xf numFmtId="167" fontId="14" fillId="2" borderId="1" xfId="0" applyNumberFormat="1" applyFont="1" applyFill="1" applyBorder="1" applyAlignment="1">
      <alignment horizontal="center" wrapText="1"/>
    </xf>
    <xf numFmtId="165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/>
    <xf numFmtId="0" fontId="5" fillId="0" borderId="1" xfId="0" applyFont="1" applyBorder="1" applyAlignment="1">
      <alignment horizontal="left" wrapText="1" indent="2"/>
    </xf>
    <xf numFmtId="0" fontId="4" fillId="0" borderId="1" xfId="0" applyFont="1" applyFill="1" applyBorder="1" applyAlignment="1">
      <alignment horizontal="left" indent="1"/>
    </xf>
    <xf numFmtId="0" fontId="5" fillId="0" borderId="1" xfId="0" applyFont="1" applyBorder="1" applyAlignment="1">
      <alignment horizontal="left" indent="2"/>
    </xf>
    <xf numFmtId="0" fontId="5" fillId="0" borderId="1" xfId="0" applyFont="1" applyFill="1" applyBorder="1"/>
    <xf numFmtId="0" fontId="9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9" fontId="14" fillId="0" borderId="1" xfId="0" quotePrefix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indent="3"/>
    </xf>
    <xf numFmtId="0" fontId="5" fillId="2" borderId="1" xfId="0" applyFont="1" applyFill="1" applyBorder="1" applyAlignment="1">
      <alignment horizontal="left" indent="2"/>
    </xf>
    <xf numFmtId="0" fontId="5" fillId="2" borderId="1" xfId="0" applyFont="1" applyFill="1" applyBorder="1" applyAlignment="1">
      <alignment horizontal="left" indent="1"/>
    </xf>
    <xf numFmtId="0" fontId="9" fillId="2" borderId="1" xfId="0" applyFont="1" applyFill="1" applyBorder="1" applyAlignment="1">
      <alignment horizontal="left" indent="1"/>
    </xf>
    <xf numFmtId="0" fontId="5" fillId="2" borderId="1" xfId="0" applyFont="1" applyFill="1" applyBorder="1" applyAlignment="1">
      <alignment horizontal="left" wrapText="1" indent="2"/>
    </xf>
    <xf numFmtId="166" fontId="15" fillId="3" borderId="1" xfId="0" applyNumberFormat="1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13" fillId="3" borderId="1" xfId="0" applyFont="1" applyFill="1" applyBorder="1"/>
    <xf numFmtId="167" fontId="13" fillId="3" borderId="1" xfId="0" applyNumberFormat="1" applyFont="1" applyFill="1" applyBorder="1" applyAlignment="1">
      <alignment horizontal="center"/>
    </xf>
    <xf numFmtId="167" fontId="14" fillId="3" borderId="1" xfId="0" applyNumberFormat="1" applyFont="1" applyFill="1" applyBorder="1" applyAlignment="1">
      <alignment horizontal="center"/>
    </xf>
    <xf numFmtId="9" fontId="14" fillId="3" borderId="1" xfId="0" applyNumberFormat="1" applyFont="1" applyFill="1" applyBorder="1" applyAlignment="1">
      <alignment horizontal="center"/>
    </xf>
    <xf numFmtId="167" fontId="13" fillId="3" borderId="1" xfId="0" applyNumberFormat="1" applyFont="1" applyFill="1" applyBorder="1"/>
    <xf numFmtId="167" fontId="14" fillId="3" borderId="1" xfId="0" applyNumberFormat="1" applyFont="1" applyFill="1" applyBorder="1"/>
    <xf numFmtId="167" fontId="13" fillId="3" borderId="1" xfId="0" applyNumberFormat="1" applyFont="1" applyFill="1" applyBorder="1" applyAlignment="1">
      <alignment horizontal="center" wrapText="1"/>
    </xf>
    <xf numFmtId="167" fontId="14" fillId="3" borderId="1" xfId="0" applyNumberFormat="1" applyFont="1" applyFill="1" applyBorder="1" applyAlignment="1">
      <alignment horizontal="center" wrapText="1"/>
    </xf>
    <xf numFmtId="9" fontId="14" fillId="3" borderId="1" xfId="0" applyNumberFormat="1" applyFont="1" applyFill="1" applyBorder="1" applyAlignment="1">
      <alignment horizontal="center" wrapText="1"/>
    </xf>
    <xf numFmtId="165" fontId="11" fillId="0" borderId="1" xfId="0" applyNumberFormat="1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indent="2"/>
    </xf>
    <xf numFmtId="9" fontId="13" fillId="3" borderId="1" xfId="0" applyNumberFormat="1" applyFont="1" applyFill="1" applyBorder="1"/>
    <xf numFmtId="9" fontId="14" fillId="3" borderId="1" xfId="0" applyNumberFormat="1" applyFont="1" applyFill="1" applyBorder="1"/>
    <xf numFmtId="164" fontId="14" fillId="0" borderId="1" xfId="0" applyNumberFormat="1" applyFont="1" applyFill="1" applyBorder="1" applyAlignment="1">
      <alignment horizontal="center" wrapText="1"/>
    </xf>
    <xf numFmtId="9" fontId="14" fillId="2" borderId="1" xfId="0" quotePrefix="1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wrapText="1"/>
    </xf>
    <xf numFmtId="9" fontId="7" fillId="3" borderId="1" xfId="0" applyNumberFormat="1" applyFont="1" applyFill="1" applyBorder="1" applyAlignment="1">
      <alignment horizontal="center" wrapText="1"/>
    </xf>
    <xf numFmtId="167" fontId="15" fillId="3" borderId="1" xfId="0" applyNumberFormat="1" applyFont="1" applyFill="1" applyBorder="1" applyAlignment="1">
      <alignment horizontal="center" wrapText="1"/>
    </xf>
    <xf numFmtId="9" fontId="7" fillId="0" borderId="1" xfId="0" applyNumberFormat="1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 wrapText="1"/>
    </xf>
    <xf numFmtId="9" fontId="13" fillId="2" borderId="1" xfId="0" applyNumberFormat="1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9" fontId="13" fillId="3" borderId="1" xfId="0" applyNumberFormat="1" applyFont="1" applyFill="1" applyBorder="1" applyAlignment="1">
      <alignment horizontal="center" wrapText="1"/>
    </xf>
    <xf numFmtId="9" fontId="13" fillId="0" borderId="1" xfId="0" applyNumberFormat="1" applyFont="1" applyFill="1" applyBorder="1" applyAlignment="1">
      <alignment horizontal="center" wrapText="1"/>
    </xf>
    <xf numFmtId="9" fontId="13" fillId="0" borderId="1" xfId="0" quotePrefix="1" applyNumberFormat="1" applyFont="1" applyFill="1" applyBorder="1" applyAlignment="1">
      <alignment horizontal="center"/>
    </xf>
    <xf numFmtId="164" fontId="13" fillId="0" borderId="1" xfId="0" applyNumberFormat="1" applyFont="1" applyFill="1" applyBorder="1" applyAlignment="1">
      <alignment horizontal="center" wrapText="1"/>
    </xf>
    <xf numFmtId="9" fontId="13" fillId="0" borderId="1" xfId="0" applyNumberFormat="1" applyFont="1" applyFill="1" applyBorder="1" applyAlignment="1">
      <alignment horizontal="center"/>
    </xf>
    <xf numFmtId="164" fontId="13" fillId="2" borderId="1" xfId="0" applyNumberFormat="1" applyFont="1" applyFill="1" applyBorder="1" applyAlignment="1">
      <alignment horizontal="center" wrapText="1"/>
    </xf>
    <xf numFmtId="9" fontId="13" fillId="3" borderId="1" xfId="0" applyNumberFormat="1" applyFont="1" applyFill="1" applyBorder="1" applyAlignment="1">
      <alignment horizontal="center"/>
    </xf>
    <xf numFmtId="9" fontId="13" fillId="0" borderId="1" xfId="0" quotePrefix="1" applyNumberFormat="1" applyFont="1" applyFill="1" applyBorder="1" applyAlignment="1">
      <alignment horizontal="center" wrapText="1"/>
    </xf>
    <xf numFmtId="9" fontId="13" fillId="2" borderId="1" xfId="0" quotePrefix="1" applyNumberFormat="1" applyFont="1" applyFill="1" applyBorder="1" applyAlignment="1">
      <alignment horizontal="center"/>
    </xf>
    <xf numFmtId="9" fontId="14" fillId="0" borderId="1" xfId="1" applyFont="1" applyFill="1" applyBorder="1" applyAlignment="1">
      <alignment horizontal="center"/>
    </xf>
    <xf numFmtId="167" fontId="13" fillId="0" borderId="1" xfId="0" applyNumberFormat="1" applyFont="1" applyBorder="1" applyAlignment="1">
      <alignment horizontal="center" wrapText="1"/>
    </xf>
    <xf numFmtId="9" fontId="5" fillId="2" borderId="1" xfId="0" applyNumberFormat="1" applyFont="1" applyFill="1" applyBorder="1" applyAlignment="1">
      <alignment horizontal="center" wrapText="1"/>
    </xf>
    <xf numFmtId="9" fontId="5" fillId="0" borderId="1" xfId="0" applyNumberFormat="1" applyFont="1" applyFill="1" applyBorder="1" applyAlignment="1">
      <alignment horizontal="center" wrapText="1"/>
    </xf>
    <xf numFmtId="166" fontId="4" fillId="3" borderId="1" xfId="0" applyNumberFormat="1" applyFont="1" applyFill="1" applyBorder="1" applyAlignment="1">
      <alignment horizontal="center" wrapText="1"/>
    </xf>
    <xf numFmtId="167" fontId="5" fillId="2" borderId="1" xfId="0" applyNumberFormat="1" applyFont="1" applyFill="1" applyBorder="1" applyAlignment="1">
      <alignment horizontal="center" wrapText="1"/>
    </xf>
    <xf numFmtId="167" fontId="5" fillId="3" borderId="1" xfId="0" applyNumberFormat="1" applyFont="1" applyFill="1" applyBorder="1" applyAlignment="1">
      <alignment horizontal="center" wrapText="1"/>
    </xf>
    <xf numFmtId="167" fontId="5" fillId="0" borderId="1" xfId="0" applyNumberFormat="1" applyFont="1" applyFill="1" applyBorder="1" applyAlignment="1">
      <alignment horizontal="center" wrapText="1"/>
    </xf>
    <xf numFmtId="167" fontId="5" fillId="3" borderId="1" xfId="0" applyNumberFormat="1" applyFont="1" applyFill="1" applyBorder="1"/>
    <xf numFmtId="167" fontId="5" fillId="2" borderId="1" xfId="0" applyNumberFormat="1" applyFont="1" applyFill="1" applyBorder="1" applyAlignment="1">
      <alignment horizontal="center"/>
    </xf>
    <xf numFmtId="167" fontId="5" fillId="0" borderId="1" xfId="0" applyNumberFormat="1" applyFont="1" applyFill="1" applyBorder="1" applyAlignment="1">
      <alignment horizontal="center"/>
    </xf>
    <xf numFmtId="167" fontId="5" fillId="3" borderId="1" xfId="0" applyNumberFormat="1" applyFont="1" applyFill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wrapText="1"/>
    </xf>
    <xf numFmtId="168" fontId="13" fillId="2" borderId="1" xfId="0" applyNumberFormat="1" applyFont="1" applyFill="1" applyBorder="1" applyAlignment="1">
      <alignment horizontal="center" wrapText="1"/>
    </xf>
    <xf numFmtId="168" fontId="5" fillId="2" borderId="1" xfId="0" applyNumberFormat="1" applyFont="1" applyFill="1" applyBorder="1" applyAlignment="1">
      <alignment horizontal="center" wrapText="1"/>
    </xf>
    <xf numFmtId="169" fontId="5" fillId="2" borderId="1" xfId="0" applyNumberFormat="1" applyFont="1" applyFill="1" applyBorder="1" applyAlignment="1">
      <alignment horizontal="center" wrapText="1"/>
    </xf>
    <xf numFmtId="9" fontId="5" fillId="2" borderId="1" xfId="0" quotePrefix="1" applyNumberFormat="1" applyFont="1" applyFill="1" applyBorder="1" applyAlignment="1">
      <alignment horizontal="center" wrapText="1"/>
    </xf>
    <xf numFmtId="170" fontId="5" fillId="2" borderId="1" xfId="0" quotePrefix="1" applyNumberFormat="1" applyFont="1" applyFill="1" applyBorder="1" applyAlignment="1">
      <alignment horizontal="center" wrapText="1"/>
    </xf>
    <xf numFmtId="171" fontId="5" fillId="2" borderId="1" xfId="0" quotePrefix="1" applyNumberFormat="1" applyFont="1" applyFill="1" applyBorder="1" applyAlignment="1">
      <alignment horizontal="center" wrapText="1"/>
    </xf>
    <xf numFmtId="9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13" fillId="0" borderId="1" xfId="0" applyNumberFormat="1" applyFont="1" applyFill="1" applyBorder="1" applyAlignment="1">
      <alignment horizontal="center"/>
    </xf>
    <xf numFmtId="9" fontId="17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9" fontId="14" fillId="0" borderId="1" xfId="0" applyNumberFormat="1" applyFont="1" applyFill="1" applyBorder="1" applyAlignment="1">
      <alignment horizontal="center"/>
    </xf>
    <xf numFmtId="9" fontId="5" fillId="0" borderId="1" xfId="0" quotePrefix="1" applyNumberFormat="1" applyFont="1" applyFill="1" applyBorder="1" applyAlignment="1">
      <alignment horizontal="center" wrapText="1"/>
    </xf>
    <xf numFmtId="168" fontId="13" fillId="0" borderId="1" xfId="0" applyNumberFormat="1" applyFont="1" applyFill="1" applyBorder="1" applyAlignment="1">
      <alignment horizontal="center" wrapText="1"/>
    </xf>
    <xf numFmtId="168" fontId="5" fillId="0" borderId="1" xfId="0" applyNumberFormat="1" applyFont="1" applyFill="1" applyBorder="1" applyAlignment="1">
      <alignment horizontal="center" wrapText="1"/>
    </xf>
    <xf numFmtId="9" fontId="5" fillId="2" borderId="1" xfId="0" quotePrefix="1" applyNumberFormat="1" applyFont="1" applyFill="1" applyBorder="1" applyAlignment="1">
      <alignment horizontal="center"/>
    </xf>
    <xf numFmtId="0" fontId="2" fillId="0" borderId="0" xfId="0" applyFont="1" applyAlignment="1"/>
    <xf numFmtId="167" fontId="16" fillId="0" borderId="1" xfId="0" applyNumberFormat="1" applyFont="1" applyFill="1" applyBorder="1" applyAlignment="1">
      <alignment horizontal="center" wrapText="1"/>
    </xf>
    <xf numFmtId="9" fontId="14" fillId="0" borderId="1" xfId="0" applyNumberFormat="1" applyFont="1" applyFill="1" applyBorder="1" applyAlignment="1">
      <alignment horizontal="center" wrapText="1"/>
    </xf>
    <xf numFmtId="9" fontId="7" fillId="0" borderId="1" xfId="1" quotePrefix="1" applyFont="1" applyFill="1" applyBorder="1" applyAlignment="1">
      <alignment horizontal="center" wrapText="1"/>
    </xf>
    <xf numFmtId="9" fontId="14" fillId="0" borderId="1" xfId="1" applyFont="1" applyFill="1" applyBorder="1" applyAlignment="1">
      <alignment horizontal="center" wrapText="1"/>
    </xf>
    <xf numFmtId="169" fontId="5" fillId="0" borderId="1" xfId="0" applyNumberFormat="1" applyFont="1" applyFill="1" applyBorder="1" applyAlignment="1">
      <alignment horizontal="center" wrapText="1"/>
    </xf>
    <xf numFmtId="9" fontId="14" fillId="0" borderId="1" xfId="0" quotePrefix="1" applyNumberFormat="1" applyFont="1" applyFill="1" applyBorder="1" applyAlignment="1">
      <alignment horizontal="center" wrapText="1"/>
    </xf>
    <xf numFmtId="0" fontId="4" fillId="0" borderId="5" xfId="0" applyFont="1" applyFill="1" applyBorder="1" applyAlignment="1" applyProtection="1">
      <alignment horizontal="center" wrapText="1"/>
      <protection locked="0"/>
    </xf>
    <xf numFmtId="0" fontId="4" fillId="0" borderId="6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33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RANSFER\MSEXCEL\CFR_RET\MONTH\FIN_INST\FIMMMDD.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M13"/>
      <sheetName val="BOJ BS TABLE"/>
      <sheetName val="DEPOSITS"/>
      <sheetName val="DATA ARRANGED"/>
      <sheetName val="DATA DUMP"/>
      <sheetName val="DATA DUMP 3"/>
      <sheetName val="MACROS"/>
      <sheetName val="Module1"/>
      <sheetName val="Module2"/>
      <sheetName val="Input"/>
      <sheetName val="BOJ_BS_TABLE"/>
      <sheetName val="DATA_ARRANGED"/>
      <sheetName val="DATA_DUMP"/>
      <sheetName val="DATA_DUMP_3"/>
      <sheetName val="BOJ_BS_TABLE1"/>
      <sheetName val="DATA_ARRANGED1"/>
      <sheetName val="DATA_DUMP1"/>
      <sheetName val="DATA_DUMP_31"/>
      <sheetName val="BOJ_BS_TABLE2"/>
      <sheetName val="DATA_ARRANGED2"/>
      <sheetName val="DATA_DUMP2"/>
      <sheetName val="DATA_DUMP_3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3"/>
  <sheetViews>
    <sheetView tabSelected="1" zoomScale="59" zoomScaleNormal="59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" sqref="B2:B3"/>
    </sheetView>
  </sheetViews>
  <sheetFormatPr defaultColWidth="9" defaultRowHeight="14.25" x14ac:dyDescent="0.2"/>
  <cols>
    <col min="1" max="1" width="14.5703125" style="1" customWidth="1"/>
    <col min="2" max="2" width="66.85546875" style="2" customWidth="1"/>
    <col min="3" max="3" width="58.7109375" style="1" bestFit="1" customWidth="1"/>
    <col min="4" max="4" width="44.140625" style="1" customWidth="1"/>
    <col min="5" max="5" width="43.5703125" style="1" customWidth="1"/>
    <col min="6" max="6" width="42" style="1" customWidth="1"/>
    <col min="7" max="7" width="42.140625" style="1" customWidth="1"/>
    <col min="8" max="8" width="41.85546875" style="1" customWidth="1"/>
    <col min="9" max="9" width="44" style="1" customWidth="1"/>
    <col min="10" max="16384" width="9" style="1"/>
  </cols>
  <sheetData>
    <row r="1" spans="1:9" ht="45.75" customHeight="1" x14ac:dyDescent="0.2"/>
    <row r="2" spans="1:9" s="3" customFormat="1" ht="63.75" customHeight="1" x14ac:dyDescent="0.3">
      <c r="A2" s="130"/>
      <c r="B2" s="130" t="s">
        <v>0</v>
      </c>
      <c r="C2" s="132" t="s">
        <v>182</v>
      </c>
      <c r="D2" s="133"/>
      <c r="E2" s="134"/>
      <c r="F2" s="132" t="s">
        <v>105</v>
      </c>
      <c r="G2" s="133"/>
      <c r="H2" s="133"/>
      <c r="I2" s="133"/>
    </row>
    <row r="3" spans="1:9" s="3" customFormat="1" ht="80.25" customHeight="1" x14ac:dyDescent="0.3">
      <c r="A3" s="131"/>
      <c r="B3" s="131"/>
      <c r="C3" s="56" t="s">
        <v>135</v>
      </c>
      <c r="D3" s="96" t="s">
        <v>144</v>
      </c>
      <c r="E3" s="57" t="s">
        <v>150</v>
      </c>
      <c r="F3" s="80" t="s">
        <v>152</v>
      </c>
      <c r="G3" s="80" t="s">
        <v>145</v>
      </c>
      <c r="H3" s="57" t="s">
        <v>153</v>
      </c>
      <c r="I3" s="58" t="s">
        <v>154</v>
      </c>
    </row>
    <row r="4" spans="1:9" s="5" customFormat="1" ht="38.25" customHeight="1" x14ac:dyDescent="0.3">
      <c r="A4" s="68">
        <v>1</v>
      </c>
      <c r="B4" s="70" t="s">
        <v>133</v>
      </c>
      <c r="C4" s="56"/>
      <c r="D4" s="96"/>
      <c r="E4" s="96"/>
      <c r="F4" s="80"/>
      <c r="G4" s="80"/>
      <c r="H4" s="57"/>
      <c r="I4" s="58"/>
    </row>
    <row r="5" spans="1:9" s="5" customFormat="1" ht="52.5" customHeight="1" x14ac:dyDescent="0.3">
      <c r="A5" s="69">
        <v>1.1000000000000001</v>
      </c>
      <c r="B5" s="42" t="s">
        <v>117</v>
      </c>
      <c r="C5" s="38">
        <v>450</v>
      </c>
      <c r="D5" s="97">
        <v>450</v>
      </c>
      <c r="E5" s="39">
        <v>450</v>
      </c>
      <c r="F5" s="38">
        <f>+D5-C5</f>
        <v>0</v>
      </c>
      <c r="G5" s="81">
        <f>+(D5-C5)/C5</f>
        <v>0</v>
      </c>
      <c r="H5" s="11">
        <f>+E5-D5</f>
        <v>0</v>
      </c>
      <c r="I5" s="79">
        <v>0</v>
      </c>
    </row>
    <row r="6" spans="1:9" s="5" customFormat="1" ht="52.5" customHeight="1" x14ac:dyDescent="0.3">
      <c r="A6" s="69">
        <v>1.2</v>
      </c>
      <c r="B6" s="44" t="s">
        <v>118</v>
      </c>
      <c r="C6" s="38">
        <v>65</v>
      </c>
      <c r="D6" s="97">
        <v>65</v>
      </c>
      <c r="E6" s="39">
        <v>65</v>
      </c>
      <c r="F6" s="38">
        <f>+D6-C6</f>
        <v>0</v>
      </c>
      <c r="G6" s="81">
        <f>+(D6-C6)/C6</f>
        <v>0</v>
      </c>
      <c r="H6" s="11">
        <v>0</v>
      </c>
      <c r="I6" s="79">
        <v>0</v>
      </c>
    </row>
    <row r="7" spans="1:9" s="5" customFormat="1" ht="52.5" customHeight="1" x14ac:dyDescent="0.3">
      <c r="A7" s="69">
        <v>1.3</v>
      </c>
      <c r="B7" s="42" t="s">
        <v>119</v>
      </c>
      <c r="C7" s="38" t="s">
        <v>52</v>
      </c>
      <c r="D7" s="97" t="s">
        <v>52</v>
      </c>
      <c r="E7" s="39" t="s">
        <v>52</v>
      </c>
      <c r="F7" s="38">
        <v>0</v>
      </c>
      <c r="G7" s="81">
        <v>0</v>
      </c>
      <c r="H7" s="11">
        <v>0</v>
      </c>
      <c r="I7" s="79">
        <v>0</v>
      </c>
    </row>
    <row r="8" spans="1:9" s="5" customFormat="1" ht="36.75" customHeight="1" x14ac:dyDescent="0.3">
      <c r="A8" s="69">
        <v>1.4</v>
      </c>
      <c r="B8" s="71" t="s">
        <v>120</v>
      </c>
      <c r="C8" s="78"/>
      <c r="D8" s="98"/>
      <c r="E8" s="96"/>
      <c r="F8" s="82"/>
      <c r="G8" s="83"/>
      <c r="H8" s="76"/>
      <c r="I8" s="77"/>
    </row>
    <row r="9" spans="1:9" s="5" customFormat="1" ht="52.5" customHeight="1" x14ac:dyDescent="0.3">
      <c r="A9" s="69" t="s">
        <v>121</v>
      </c>
      <c r="B9" s="44" t="s">
        <v>122</v>
      </c>
      <c r="C9" s="38" t="s">
        <v>52</v>
      </c>
      <c r="D9" s="99" t="s">
        <v>52</v>
      </c>
      <c r="E9" s="39" t="s">
        <v>52</v>
      </c>
      <c r="F9" s="10">
        <v>0</v>
      </c>
      <c r="G9" s="84">
        <v>0</v>
      </c>
      <c r="H9" s="11">
        <v>0</v>
      </c>
      <c r="I9" s="79">
        <v>0</v>
      </c>
    </row>
    <row r="10" spans="1:9" s="5" customFormat="1" ht="52.5" customHeight="1" x14ac:dyDescent="0.3">
      <c r="A10" s="69" t="s">
        <v>123</v>
      </c>
      <c r="B10" s="44" t="s">
        <v>124</v>
      </c>
      <c r="C10" s="38" t="s">
        <v>1</v>
      </c>
      <c r="D10" s="97" t="s">
        <v>1</v>
      </c>
      <c r="E10" s="39" t="s">
        <v>1</v>
      </c>
      <c r="F10" s="38" t="s">
        <v>1</v>
      </c>
      <c r="G10" s="38" t="s">
        <v>1</v>
      </c>
      <c r="H10" s="39" t="s">
        <v>1</v>
      </c>
      <c r="I10" s="39" t="s">
        <v>1</v>
      </c>
    </row>
    <row r="11" spans="1:9" s="5" customFormat="1" ht="52.5" customHeight="1" x14ac:dyDescent="0.3">
      <c r="A11" s="69">
        <v>1.5</v>
      </c>
      <c r="B11" s="44" t="s">
        <v>125</v>
      </c>
      <c r="C11" s="38" t="s">
        <v>1</v>
      </c>
      <c r="D11" s="97" t="s">
        <v>1</v>
      </c>
      <c r="E11" s="39" t="s">
        <v>1</v>
      </c>
      <c r="F11" s="105" t="s">
        <v>1</v>
      </c>
      <c r="G11" s="94" t="s">
        <v>1</v>
      </c>
      <c r="H11" s="39" t="s">
        <v>1</v>
      </c>
      <c r="I11" s="39" t="s">
        <v>1</v>
      </c>
    </row>
    <row r="12" spans="1:9" s="5" customFormat="1" ht="52.5" customHeight="1" x14ac:dyDescent="0.3">
      <c r="A12" s="69">
        <v>1.6</v>
      </c>
      <c r="B12" s="44" t="s">
        <v>126</v>
      </c>
      <c r="C12" s="38" t="s">
        <v>1</v>
      </c>
      <c r="D12" s="99" t="s">
        <v>146</v>
      </c>
      <c r="E12" s="39" t="s">
        <v>151</v>
      </c>
      <c r="F12" s="106">
        <v>0</v>
      </c>
      <c r="G12" s="95">
        <f>+(148.07-148.07)/148.07</f>
        <v>0</v>
      </c>
      <c r="H12" s="11">
        <f>148.07-148.07</f>
        <v>0</v>
      </c>
      <c r="I12" s="79">
        <f>+(148.07-148.07)/148.07</f>
        <v>0</v>
      </c>
    </row>
    <row r="13" spans="1:9" s="5" customFormat="1" ht="52.5" customHeight="1" x14ac:dyDescent="0.3">
      <c r="A13" s="69">
        <v>1.7</v>
      </c>
      <c r="B13" s="44" t="s">
        <v>127</v>
      </c>
      <c r="C13" s="38">
        <v>1250</v>
      </c>
      <c r="D13" s="97">
        <v>1250</v>
      </c>
      <c r="E13" s="39">
        <v>1250</v>
      </c>
      <c r="F13" s="38">
        <f>+D13-C13</f>
        <v>0</v>
      </c>
      <c r="G13" s="81">
        <f>+(D13-C13)/C13</f>
        <v>0</v>
      </c>
      <c r="H13" s="11">
        <f>+(E13-D13)/D13</f>
        <v>0</v>
      </c>
      <c r="I13" s="79">
        <f>+(E13-D13)/D13</f>
        <v>0</v>
      </c>
    </row>
    <row r="14" spans="1:9" s="5" customFormat="1" ht="38.25" customHeight="1" x14ac:dyDescent="0.3">
      <c r="A14" s="69">
        <v>1.8</v>
      </c>
      <c r="B14" s="21" t="s">
        <v>128</v>
      </c>
      <c r="C14" s="65"/>
      <c r="D14" s="98"/>
      <c r="E14" s="82"/>
      <c r="F14" s="82"/>
      <c r="G14" s="83"/>
      <c r="H14" s="76"/>
      <c r="I14" s="77"/>
    </row>
    <row r="15" spans="1:9" s="5" customFormat="1" ht="52.5" customHeight="1" x14ac:dyDescent="0.3">
      <c r="A15" s="69" t="s">
        <v>129</v>
      </c>
      <c r="B15" s="44" t="s">
        <v>130</v>
      </c>
      <c r="C15" s="38">
        <v>470</v>
      </c>
      <c r="D15" s="97">
        <v>470</v>
      </c>
      <c r="E15" s="39">
        <v>470</v>
      </c>
      <c r="F15" s="38">
        <f>+D15-C15</f>
        <v>0</v>
      </c>
      <c r="G15" s="38">
        <f>+(D15-C15)/C15</f>
        <v>0</v>
      </c>
      <c r="H15" s="11">
        <f>+(E15-D15)/D15</f>
        <v>0</v>
      </c>
      <c r="I15" s="79">
        <f>+(E15-D15)/D15</f>
        <v>0</v>
      </c>
    </row>
    <row r="16" spans="1:9" s="5" customFormat="1" ht="52.5" customHeight="1" x14ac:dyDescent="0.3">
      <c r="A16" s="69" t="s">
        <v>131</v>
      </c>
      <c r="B16" s="44" t="s">
        <v>132</v>
      </c>
      <c r="C16" s="38" t="s">
        <v>1</v>
      </c>
      <c r="D16" s="97" t="s">
        <v>1</v>
      </c>
      <c r="E16" s="39" t="s">
        <v>1</v>
      </c>
      <c r="F16" s="38" t="s">
        <v>1</v>
      </c>
      <c r="G16" s="38" t="s">
        <v>1</v>
      </c>
      <c r="H16" s="11" t="s">
        <v>1</v>
      </c>
      <c r="I16" s="79" t="s">
        <v>1</v>
      </c>
    </row>
    <row r="17" spans="1:9" s="5" customFormat="1" ht="45" customHeight="1" x14ac:dyDescent="0.3">
      <c r="A17" s="69">
        <v>1.9</v>
      </c>
      <c r="B17" s="42" t="s">
        <v>2</v>
      </c>
      <c r="C17" s="38" t="s">
        <v>52</v>
      </c>
      <c r="D17" s="97" t="s">
        <v>52</v>
      </c>
      <c r="E17" s="39" t="s">
        <v>52</v>
      </c>
      <c r="F17" s="38">
        <v>0</v>
      </c>
      <c r="G17" s="81">
        <v>0</v>
      </c>
      <c r="H17" s="11">
        <v>0</v>
      </c>
      <c r="I17" s="79">
        <v>0</v>
      </c>
    </row>
    <row r="18" spans="1:9" ht="45" customHeight="1" x14ac:dyDescent="0.3">
      <c r="A18" s="40">
        <v>2</v>
      </c>
      <c r="B18" s="41" t="s">
        <v>100</v>
      </c>
      <c r="C18" s="63"/>
      <c r="D18" s="100"/>
      <c r="E18" s="59"/>
      <c r="F18" s="59"/>
      <c r="G18" s="72"/>
      <c r="H18" s="59"/>
      <c r="I18" s="72"/>
    </row>
    <row r="19" spans="1:9" s="123" customFormat="1" ht="131.25" customHeight="1" x14ac:dyDescent="0.3">
      <c r="A19" s="9">
        <v>2.1</v>
      </c>
      <c r="B19" s="49" t="s">
        <v>93</v>
      </c>
      <c r="C19" s="38" t="s">
        <v>147</v>
      </c>
      <c r="D19" s="97" t="s">
        <v>155</v>
      </c>
      <c r="E19" s="124" t="s">
        <v>167</v>
      </c>
      <c r="F19" s="97">
        <v>0</v>
      </c>
      <c r="G19" s="94">
        <v>0</v>
      </c>
      <c r="H19" s="11">
        <v>0</v>
      </c>
      <c r="I19" s="79">
        <v>0</v>
      </c>
    </row>
    <row r="20" spans="1:9" ht="83.25" customHeight="1" x14ac:dyDescent="0.3">
      <c r="A20" s="9">
        <v>2.2000000000000002</v>
      </c>
      <c r="B20" s="42" t="s">
        <v>3</v>
      </c>
      <c r="C20" s="10" t="s">
        <v>142</v>
      </c>
      <c r="D20" s="99" t="s">
        <v>142</v>
      </c>
      <c r="E20" s="39" t="s">
        <v>142</v>
      </c>
      <c r="F20" s="12">
        <v>0</v>
      </c>
      <c r="G20" s="85">
        <v>0</v>
      </c>
      <c r="H20" s="11">
        <v>0</v>
      </c>
      <c r="I20" s="79">
        <v>0</v>
      </c>
    </row>
    <row r="21" spans="1:9" ht="57" customHeight="1" x14ac:dyDescent="0.3">
      <c r="A21" s="9">
        <v>2.2999999999999998</v>
      </c>
      <c r="B21" s="42" t="s">
        <v>106</v>
      </c>
      <c r="C21" s="10" t="s">
        <v>52</v>
      </c>
      <c r="D21" s="99" t="s">
        <v>52</v>
      </c>
      <c r="E21" s="39" t="s">
        <v>52</v>
      </c>
      <c r="F21" s="86">
        <v>0</v>
      </c>
      <c r="G21" s="87">
        <v>0</v>
      </c>
      <c r="H21" s="11">
        <v>0</v>
      </c>
      <c r="I21" s="79">
        <v>0</v>
      </c>
    </row>
    <row r="22" spans="1:9" ht="54.75" customHeight="1" x14ac:dyDescent="0.3">
      <c r="A22" s="9">
        <v>2.4</v>
      </c>
      <c r="B22" s="55" t="s">
        <v>2</v>
      </c>
      <c r="C22" s="38" t="s">
        <v>52</v>
      </c>
      <c r="D22" s="97" t="s">
        <v>52</v>
      </c>
      <c r="E22" s="39" t="s">
        <v>52</v>
      </c>
      <c r="F22" s="88">
        <v>0</v>
      </c>
      <c r="G22" s="81">
        <v>0</v>
      </c>
      <c r="H22" s="11">
        <v>0</v>
      </c>
      <c r="I22" s="79">
        <v>0</v>
      </c>
    </row>
    <row r="23" spans="1:9" ht="35.1" customHeight="1" x14ac:dyDescent="0.3">
      <c r="A23" s="7">
        <v>3</v>
      </c>
      <c r="B23" s="8" t="s">
        <v>107</v>
      </c>
      <c r="C23" s="63"/>
      <c r="D23" s="100"/>
      <c r="E23" s="57"/>
      <c r="F23" s="64"/>
      <c r="G23" s="73"/>
      <c r="H23" s="64"/>
      <c r="I23" s="73"/>
    </row>
    <row r="24" spans="1:9" ht="86.25" customHeight="1" x14ac:dyDescent="0.3">
      <c r="A24" s="14">
        <v>3.1</v>
      </c>
      <c r="B24" s="15" t="s">
        <v>63</v>
      </c>
      <c r="C24" s="107" t="s">
        <v>156</v>
      </c>
      <c r="D24" s="108" t="s">
        <v>162</v>
      </c>
      <c r="E24" s="39" t="s">
        <v>162</v>
      </c>
      <c r="F24" s="109" t="s">
        <v>168</v>
      </c>
      <c r="G24" s="94" t="s">
        <v>169</v>
      </c>
      <c r="H24" s="11">
        <v>0</v>
      </c>
      <c r="I24" s="125">
        <v>0</v>
      </c>
    </row>
    <row r="25" spans="1:9" ht="39" customHeight="1" x14ac:dyDescent="0.3">
      <c r="A25" s="16">
        <v>3.2</v>
      </c>
      <c r="B25" s="18" t="s">
        <v>64</v>
      </c>
      <c r="C25" s="38">
        <v>3504.29</v>
      </c>
      <c r="D25" s="97">
        <v>3504.3</v>
      </c>
      <c r="E25" s="39">
        <v>3504.3</v>
      </c>
      <c r="F25" s="105">
        <f>+D25-C25</f>
        <v>1.0000000000218279E-2</v>
      </c>
      <c r="G25" s="112">
        <f>+(D25-C25)/C25</f>
        <v>2.8536451036353381E-6</v>
      </c>
      <c r="H25" s="74">
        <f>+E25-D25</f>
        <v>0</v>
      </c>
      <c r="I25" s="125">
        <v>0</v>
      </c>
    </row>
    <row r="26" spans="1:9" ht="35.1" customHeight="1" x14ac:dyDescent="0.3">
      <c r="A26" s="40">
        <v>4</v>
      </c>
      <c r="B26" s="41" t="s">
        <v>65</v>
      </c>
      <c r="C26" s="63"/>
      <c r="D26" s="100"/>
      <c r="E26" s="57"/>
      <c r="F26" s="64"/>
      <c r="G26" s="73"/>
      <c r="H26" s="64"/>
      <c r="I26" s="73"/>
    </row>
    <row r="27" spans="1:9" ht="35.1" customHeight="1" x14ac:dyDescent="0.3">
      <c r="A27" s="20">
        <v>4.0999999999999996</v>
      </c>
      <c r="B27" s="43" t="s">
        <v>5</v>
      </c>
      <c r="C27" s="63"/>
      <c r="D27" s="100"/>
      <c r="E27" s="57"/>
      <c r="F27" s="64"/>
      <c r="G27" s="73"/>
      <c r="H27" s="64"/>
      <c r="I27" s="73"/>
    </row>
    <row r="28" spans="1:9" ht="35.1" customHeight="1" x14ac:dyDescent="0.3">
      <c r="A28" s="16" t="s">
        <v>6</v>
      </c>
      <c r="B28" s="19" t="s">
        <v>60</v>
      </c>
      <c r="C28" s="63"/>
      <c r="D28" s="100"/>
      <c r="E28" s="57"/>
      <c r="F28" s="64"/>
      <c r="G28" s="73"/>
      <c r="H28" s="64"/>
      <c r="I28" s="73"/>
    </row>
    <row r="29" spans="1:9" ht="35.1" customHeight="1" x14ac:dyDescent="0.3">
      <c r="A29" s="16" t="s">
        <v>7</v>
      </c>
      <c r="B29" s="44" t="s">
        <v>102</v>
      </c>
      <c r="C29" s="37" t="s">
        <v>52</v>
      </c>
      <c r="D29" s="101" t="s">
        <v>52</v>
      </c>
      <c r="E29" s="39" t="s">
        <v>52</v>
      </c>
      <c r="F29" s="12">
        <v>0</v>
      </c>
      <c r="G29" s="87">
        <v>0</v>
      </c>
      <c r="H29" s="11">
        <v>0</v>
      </c>
      <c r="I29" s="79">
        <v>0</v>
      </c>
    </row>
    <row r="30" spans="1:9" s="3" customFormat="1" ht="35.1" customHeight="1" x14ac:dyDescent="0.3">
      <c r="A30" s="20" t="s">
        <v>8</v>
      </c>
      <c r="B30" s="44" t="s">
        <v>67</v>
      </c>
      <c r="C30" s="37" t="s">
        <v>52</v>
      </c>
      <c r="D30" s="101" t="s">
        <v>52</v>
      </c>
      <c r="E30" s="39" t="s">
        <v>52</v>
      </c>
      <c r="F30" s="12">
        <v>0</v>
      </c>
      <c r="G30" s="87">
        <v>0</v>
      </c>
      <c r="H30" s="11">
        <v>0</v>
      </c>
      <c r="I30" s="79">
        <v>0</v>
      </c>
    </row>
    <row r="31" spans="1:9" ht="35.1" customHeight="1" x14ac:dyDescent="0.3">
      <c r="A31" s="20" t="s">
        <v>9</v>
      </c>
      <c r="B31" s="22" t="s">
        <v>68</v>
      </c>
      <c r="C31" s="37" t="s">
        <v>52</v>
      </c>
      <c r="D31" s="101" t="s">
        <v>52</v>
      </c>
      <c r="E31" s="39" t="s">
        <v>52</v>
      </c>
      <c r="F31" s="12">
        <v>0</v>
      </c>
      <c r="G31" s="87">
        <v>0</v>
      </c>
      <c r="H31" s="11">
        <v>0</v>
      </c>
      <c r="I31" s="79">
        <v>0</v>
      </c>
    </row>
    <row r="32" spans="1:9" s="5" customFormat="1" ht="35.1" customHeight="1" x14ac:dyDescent="0.3">
      <c r="A32" s="16" t="s">
        <v>10</v>
      </c>
      <c r="B32" s="44" t="s">
        <v>69</v>
      </c>
      <c r="C32" s="12" t="s">
        <v>52</v>
      </c>
      <c r="D32" s="102" t="s">
        <v>52</v>
      </c>
      <c r="E32" s="11" t="s">
        <v>1</v>
      </c>
      <c r="F32" s="12">
        <v>0</v>
      </c>
      <c r="G32" s="87">
        <v>0</v>
      </c>
      <c r="H32" s="11" t="s">
        <v>1</v>
      </c>
      <c r="I32" s="79" t="s">
        <v>1</v>
      </c>
    </row>
    <row r="33" spans="1:9" ht="35.1" customHeight="1" x14ac:dyDescent="0.3">
      <c r="A33" s="20" t="s">
        <v>11</v>
      </c>
      <c r="B33" s="22" t="s">
        <v>70</v>
      </c>
      <c r="C33" s="37" t="s">
        <v>52</v>
      </c>
      <c r="D33" s="101" t="s">
        <v>52</v>
      </c>
      <c r="E33" s="39" t="s">
        <v>52</v>
      </c>
      <c r="F33" s="12">
        <v>0</v>
      </c>
      <c r="G33" s="87">
        <v>0</v>
      </c>
      <c r="H33" s="11">
        <v>0</v>
      </c>
      <c r="I33" s="79">
        <v>0</v>
      </c>
    </row>
    <row r="34" spans="1:9" ht="35.1" customHeight="1" x14ac:dyDescent="0.3">
      <c r="A34" s="16" t="s">
        <v>47</v>
      </c>
      <c r="B34" s="44" t="s">
        <v>71</v>
      </c>
      <c r="C34" s="12" t="s">
        <v>1</v>
      </c>
      <c r="D34" s="102" t="s">
        <v>1</v>
      </c>
      <c r="E34" s="39" t="s">
        <v>1</v>
      </c>
      <c r="F34" s="12" t="s">
        <v>1</v>
      </c>
      <c r="G34" s="12" t="s">
        <v>1</v>
      </c>
      <c r="H34" s="13" t="s">
        <v>1</v>
      </c>
      <c r="I34" s="13" t="s">
        <v>1</v>
      </c>
    </row>
    <row r="35" spans="1:9" ht="35.1" customHeight="1" x14ac:dyDescent="0.3">
      <c r="A35" s="16" t="s">
        <v>12</v>
      </c>
      <c r="B35" s="19" t="s">
        <v>108</v>
      </c>
      <c r="C35" s="63"/>
      <c r="D35" s="100"/>
      <c r="E35" s="64"/>
      <c r="F35" s="64"/>
      <c r="G35" s="73"/>
      <c r="H35" s="64"/>
      <c r="I35" s="73"/>
    </row>
    <row r="36" spans="1:9" ht="35.1" customHeight="1" x14ac:dyDescent="0.3">
      <c r="A36" s="16" t="s">
        <v>13</v>
      </c>
      <c r="B36" s="44" t="s">
        <v>66</v>
      </c>
      <c r="C36" s="12">
        <v>59.23</v>
      </c>
      <c r="D36" s="102">
        <v>59.23</v>
      </c>
      <c r="E36" s="39">
        <v>59.23</v>
      </c>
      <c r="F36" s="114">
        <f>+D36-C36</f>
        <v>0</v>
      </c>
      <c r="G36" s="113">
        <f>+(D36-C36)/C36</f>
        <v>0</v>
      </c>
      <c r="H36" s="11">
        <f>+E36-D36</f>
        <v>0</v>
      </c>
      <c r="I36" s="79">
        <f>+(E36-D36)/D36</f>
        <v>0</v>
      </c>
    </row>
    <row r="37" spans="1:9" s="3" customFormat="1" ht="35.1" customHeight="1" x14ac:dyDescent="0.3">
      <c r="A37" s="20" t="s">
        <v>14</v>
      </c>
      <c r="B37" s="52" t="s">
        <v>67</v>
      </c>
      <c r="C37" s="12" t="s">
        <v>1</v>
      </c>
      <c r="D37" s="102" t="s">
        <v>1</v>
      </c>
      <c r="E37" s="39" t="s">
        <v>1</v>
      </c>
      <c r="F37" s="12" t="s">
        <v>1</v>
      </c>
      <c r="G37" s="12" t="s">
        <v>1</v>
      </c>
      <c r="H37" s="13" t="s">
        <v>1</v>
      </c>
      <c r="I37" s="13" t="s">
        <v>1</v>
      </c>
    </row>
    <row r="38" spans="1:9" ht="35.1" customHeight="1" x14ac:dyDescent="0.3">
      <c r="A38" s="16" t="s">
        <v>15</v>
      </c>
      <c r="B38" s="44" t="s">
        <v>68</v>
      </c>
      <c r="C38" s="12">
        <v>29.61</v>
      </c>
      <c r="D38" s="102">
        <v>29.61</v>
      </c>
      <c r="E38" s="39">
        <v>29.61</v>
      </c>
      <c r="F38" s="114">
        <f>+D38-C38</f>
        <v>0</v>
      </c>
      <c r="G38" s="113">
        <f>+(D38-C38)/C38</f>
        <v>0</v>
      </c>
      <c r="H38" s="11">
        <f>+E38-D38</f>
        <v>0</v>
      </c>
      <c r="I38" s="79">
        <f>+(E38-D38)/D38</f>
        <v>0</v>
      </c>
    </row>
    <row r="39" spans="1:9" ht="35.1" customHeight="1" x14ac:dyDescent="0.3">
      <c r="A39" s="20" t="s">
        <v>16</v>
      </c>
      <c r="B39" s="22" t="s">
        <v>72</v>
      </c>
      <c r="C39" s="12" t="s">
        <v>1</v>
      </c>
      <c r="D39" s="102" t="s">
        <v>1</v>
      </c>
      <c r="E39" s="39" t="s">
        <v>1</v>
      </c>
      <c r="F39" s="12" t="s">
        <v>1</v>
      </c>
      <c r="G39" s="12" t="s">
        <v>1</v>
      </c>
      <c r="H39" s="13" t="s">
        <v>1</v>
      </c>
      <c r="I39" s="13" t="s">
        <v>1</v>
      </c>
    </row>
    <row r="40" spans="1:9" s="3" customFormat="1" ht="35.1" customHeight="1" x14ac:dyDescent="0.3">
      <c r="A40" s="16" t="s">
        <v>17</v>
      </c>
      <c r="B40" s="52" t="s">
        <v>70</v>
      </c>
      <c r="C40" s="12">
        <v>30</v>
      </c>
      <c r="D40" s="102" t="s">
        <v>1</v>
      </c>
      <c r="E40" s="39" t="s">
        <v>1</v>
      </c>
      <c r="F40" s="115">
        <v>-30</v>
      </c>
      <c r="G40" s="116">
        <v>-1</v>
      </c>
      <c r="H40" s="13" t="s">
        <v>1</v>
      </c>
      <c r="I40" s="13" t="s">
        <v>1</v>
      </c>
    </row>
    <row r="41" spans="1:9" ht="35.1" customHeight="1" x14ac:dyDescent="0.3">
      <c r="A41" s="45" t="s">
        <v>48</v>
      </c>
      <c r="B41" s="44" t="s">
        <v>71</v>
      </c>
      <c r="C41" s="12" t="s">
        <v>1</v>
      </c>
      <c r="D41" s="102" t="s">
        <v>1</v>
      </c>
      <c r="E41" s="39" t="s">
        <v>1</v>
      </c>
      <c r="F41" s="12" t="s">
        <v>1</v>
      </c>
      <c r="G41" s="12" t="s">
        <v>1</v>
      </c>
      <c r="H41" s="13" t="s">
        <v>1</v>
      </c>
      <c r="I41" s="13" t="s">
        <v>1</v>
      </c>
    </row>
    <row r="42" spans="1:9" ht="35.1" customHeight="1" x14ac:dyDescent="0.3">
      <c r="A42" s="20">
        <v>4.2</v>
      </c>
      <c r="B42" s="18" t="s">
        <v>101</v>
      </c>
      <c r="C42" s="37">
        <v>11.85</v>
      </c>
      <c r="D42" s="101">
        <v>11.85</v>
      </c>
      <c r="E42" s="39">
        <v>11.85</v>
      </c>
      <c r="F42" s="117">
        <f>+D42-C42</f>
        <v>0</v>
      </c>
      <c r="G42" s="113">
        <f>+(D42-C42)/C42</f>
        <v>0</v>
      </c>
      <c r="H42" s="11">
        <f>+E42-D42</f>
        <v>0</v>
      </c>
      <c r="I42" s="79">
        <f>+(E42-D42)/D42</f>
        <v>0</v>
      </c>
    </row>
    <row r="43" spans="1:9" ht="35.1" customHeight="1" x14ac:dyDescent="0.3">
      <c r="A43" s="20">
        <v>4.3</v>
      </c>
      <c r="B43" s="44" t="s">
        <v>73</v>
      </c>
      <c r="C43" s="12">
        <v>690.99</v>
      </c>
      <c r="D43" s="102">
        <v>690.99</v>
      </c>
      <c r="E43" s="39">
        <v>690.99</v>
      </c>
      <c r="F43" s="114">
        <f>+D43-C43</f>
        <v>0</v>
      </c>
      <c r="G43" s="113">
        <f>+(D43-C43)/C43</f>
        <v>0</v>
      </c>
      <c r="H43" s="11">
        <f>+E43-D43</f>
        <v>0</v>
      </c>
      <c r="I43" s="79">
        <f>+(E43-D43)/D43</f>
        <v>0</v>
      </c>
    </row>
    <row r="44" spans="1:9" ht="35.1" customHeight="1" x14ac:dyDescent="0.3">
      <c r="A44" s="16">
        <v>4.4000000000000004</v>
      </c>
      <c r="B44" s="21" t="s">
        <v>18</v>
      </c>
      <c r="C44" s="63"/>
      <c r="D44" s="100"/>
      <c r="E44" s="64"/>
      <c r="F44" s="64"/>
      <c r="G44" s="73"/>
      <c r="H44" s="64"/>
      <c r="I44" s="73"/>
    </row>
    <row r="45" spans="1:9" s="5" customFormat="1" ht="35.1" customHeight="1" x14ac:dyDescent="0.3">
      <c r="A45" s="20" t="s">
        <v>74</v>
      </c>
      <c r="B45" s="21" t="s">
        <v>59</v>
      </c>
      <c r="C45" s="60"/>
      <c r="D45" s="103"/>
      <c r="E45" s="64"/>
      <c r="F45" s="61"/>
      <c r="G45" s="62"/>
      <c r="H45" s="61"/>
      <c r="I45" s="62"/>
    </row>
    <row r="46" spans="1:9" s="5" customFormat="1" ht="35.1" customHeight="1" x14ac:dyDescent="0.3">
      <c r="A46" s="20" t="s">
        <v>75</v>
      </c>
      <c r="B46" s="15" t="s">
        <v>76</v>
      </c>
      <c r="C46" s="37" t="s">
        <v>52</v>
      </c>
      <c r="D46" s="101" t="s">
        <v>52</v>
      </c>
      <c r="E46" s="39" t="s">
        <v>134</v>
      </c>
      <c r="F46" s="37">
        <v>0</v>
      </c>
      <c r="G46" s="36">
        <v>0</v>
      </c>
      <c r="H46" s="11">
        <v>0</v>
      </c>
      <c r="I46" s="79">
        <v>0</v>
      </c>
    </row>
    <row r="47" spans="1:9" s="5" customFormat="1" ht="35.1" customHeight="1" x14ac:dyDescent="0.3">
      <c r="A47" s="20" t="s">
        <v>77</v>
      </c>
      <c r="B47" s="43" t="s">
        <v>90</v>
      </c>
      <c r="C47" s="60"/>
      <c r="D47" s="103"/>
      <c r="E47" s="64"/>
      <c r="F47" s="60"/>
      <c r="G47" s="89"/>
      <c r="H47" s="61"/>
      <c r="I47" s="62"/>
    </row>
    <row r="48" spans="1:9" s="5" customFormat="1" ht="35.1" customHeight="1" x14ac:dyDescent="0.3">
      <c r="A48" s="20" t="s">
        <v>94</v>
      </c>
      <c r="B48" s="51" t="s">
        <v>95</v>
      </c>
      <c r="C48" s="37" t="s">
        <v>52</v>
      </c>
      <c r="D48" s="101" t="s">
        <v>52</v>
      </c>
      <c r="E48" s="39" t="s">
        <v>52</v>
      </c>
      <c r="F48" s="37">
        <v>0</v>
      </c>
      <c r="G48" s="36">
        <v>0</v>
      </c>
      <c r="H48" s="11">
        <v>0</v>
      </c>
      <c r="I48" s="79">
        <v>0</v>
      </c>
    </row>
    <row r="49" spans="1:9" s="5" customFormat="1" ht="35.1" customHeight="1" x14ac:dyDescent="0.3">
      <c r="A49" s="20" t="s">
        <v>96</v>
      </c>
      <c r="B49" s="51" t="s">
        <v>97</v>
      </c>
      <c r="C49" s="37" t="s">
        <v>148</v>
      </c>
      <c r="D49" s="101" t="s">
        <v>148</v>
      </c>
      <c r="E49" s="39" t="s">
        <v>163</v>
      </c>
      <c r="F49" s="102">
        <v>0</v>
      </c>
      <c r="G49" s="122">
        <v>0</v>
      </c>
      <c r="H49" s="11" t="s">
        <v>165</v>
      </c>
      <c r="I49" s="126" t="s">
        <v>174</v>
      </c>
    </row>
    <row r="50" spans="1:9" ht="35.1" customHeight="1" x14ac:dyDescent="0.3">
      <c r="A50" s="7">
        <v>5</v>
      </c>
      <c r="B50" s="8" t="s">
        <v>78</v>
      </c>
      <c r="C50" s="63"/>
      <c r="D50" s="100"/>
      <c r="E50" s="64"/>
      <c r="F50" s="64"/>
      <c r="G50" s="73"/>
      <c r="H50" s="64"/>
      <c r="I50" s="73"/>
    </row>
    <row r="51" spans="1:9" ht="44.45" customHeight="1" x14ac:dyDescent="0.3">
      <c r="A51" s="20">
        <v>5.0999999999999996</v>
      </c>
      <c r="B51" s="23" t="s">
        <v>19</v>
      </c>
      <c r="C51" s="12" t="s">
        <v>1</v>
      </c>
      <c r="D51" s="102" t="s">
        <v>1</v>
      </c>
      <c r="E51" s="39" t="s">
        <v>1</v>
      </c>
      <c r="F51" s="12" t="s">
        <v>1</v>
      </c>
      <c r="G51" s="12" t="s">
        <v>1</v>
      </c>
      <c r="H51" s="13" t="s">
        <v>1</v>
      </c>
      <c r="I51" s="13" t="s">
        <v>1</v>
      </c>
    </row>
    <row r="52" spans="1:9" ht="55.9" customHeight="1" x14ac:dyDescent="0.3">
      <c r="A52" s="20">
        <v>5.2</v>
      </c>
      <c r="B52" s="23" t="s">
        <v>20</v>
      </c>
      <c r="C52" s="12" t="s">
        <v>1</v>
      </c>
      <c r="D52" s="102" t="s">
        <v>1</v>
      </c>
      <c r="E52" s="39" t="s">
        <v>1</v>
      </c>
      <c r="F52" s="12" t="s">
        <v>1</v>
      </c>
      <c r="G52" s="12" t="s">
        <v>1</v>
      </c>
      <c r="H52" s="13" t="s">
        <v>1</v>
      </c>
      <c r="I52" s="13" t="s">
        <v>1</v>
      </c>
    </row>
    <row r="53" spans="1:9" ht="35.1" customHeight="1" x14ac:dyDescent="0.3">
      <c r="A53" s="7">
        <v>6</v>
      </c>
      <c r="B53" s="8" t="s">
        <v>104</v>
      </c>
      <c r="C53" s="63"/>
      <c r="D53" s="100"/>
      <c r="E53" s="64"/>
      <c r="F53" s="64"/>
      <c r="G53" s="73"/>
      <c r="H53" s="64"/>
      <c r="I53" s="73"/>
    </row>
    <row r="54" spans="1:9" s="3" customFormat="1" ht="49.9" customHeight="1" x14ac:dyDescent="0.3">
      <c r="A54" s="16">
        <v>6.1</v>
      </c>
      <c r="B54" s="18" t="s">
        <v>103</v>
      </c>
      <c r="C54" s="38" t="s">
        <v>136</v>
      </c>
      <c r="D54" s="97" t="s">
        <v>136</v>
      </c>
      <c r="E54" s="11" t="s">
        <v>136</v>
      </c>
      <c r="F54" s="10" t="s">
        <v>1</v>
      </c>
      <c r="G54" s="119">
        <v>0</v>
      </c>
      <c r="H54" s="13" t="s">
        <v>1</v>
      </c>
      <c r="I54" s="79">
        <v>0</v>
      </c>
    </row>
    <row r="55" spans="1:9" ht="35.1" customHeight="1" x14ac:dyDescent="0.3">
      <c r="A55" s="16">
        <v>6.2</v>
      </c>
      <c r="B55" s="18" t="s">
        <v>21</v>
      </c>
      <c r="C55" s="12" t="s">
        <v>1</v>
      </c>
      <c r="D55" s="102" t="s">
        <v>1</v>
      </c>
      <c r="E55" s="39" t="s">
        <v>1</v>
      </c>
      <c r="F55" s="12" t="s">
        <v>1</v>
      </c>
      <c r="G55" s="12" t="s">
        <v>1</v>
      </c>
      <c r="H55" s="13" t="s">
        <v>1</v>
      </c>
      <c r="I55" s="13" t="s">
        <v>1</v>
      </c>
    </row>
    <row r="56" spans="1:9" ht="35.1" customHeight="1" x14ac:dyDescent="0.3">
      <c r="A56" s="16">
        <v>6.3</v>
      </c>
      <c r="B56" s="18" t="s">
        <v>79</v>
      </c>
      <c r="C56" s="12" t="s">
        <v>1</v>
      </c>
      <c r="D56" s="102" t="s">
        <v>1</v>
      </c>
      <c r="E56" s="39" t="s">
        <v>1</v>
      </c>
      <c r="F56" s="12" t="s">
        <v>1</v>
      </c>
      <c r="G56" s="12" t="s">
        <v>1</v>
      </c>
      <c r="H56" s="13" t="s">
        <v>1</v>
      </c>
      <c r="I56" s="13" t="s">
        <v>1</v>
      </c>
    </row>
    <row r="57" spans="1:9" s="3" customFormat="1" ht="106.5" customHeight="1" x14ac:dyDescent="0.3">
      <c r="A57" s="16">
        <v>6.4</v>
      </c>
      <c r="B57" s="18" t="s">
        <v>80</v>
      </c>
      <c r="C57" s="10" t="s">
        <v>137</v>
      </c>
      <c r="D57" s="99" t="s">
        <v>137</v>
      </c>
      <c r="E57" s="11" t="s">
        <v>166</v>
      </c>
      <c r="F57" s="10">
        <v>0</v>
      </c>
      <c r="G57" s="84">
        <v>0</v>
      </c>
      <c r="H57" s="11" t="s">
        <v>175</v>
      </c>
      <c r="I57" s="79" t="s">
        <v>176</v>
      </c>
    </row>
    <row r="58" spans="1:9" ht="40.5" customHeight="1" x14ac:dyDescent="0.3">
      <c r="A58" s="20">
        <v>6.5</v>
      </c>
      <c r="B58" s="53" t="s">
        <v>91</v>
      </c>
      <c r="C58" s="12" t="s">
        <v>1</v>
      </c>
      <c r="D58" s="102" t="s">
        <v>1</v>
      </c>
      <c r="E58" s="39" t="s">
        <v>1</v>
      </c>
      <c r="F58" s="12" t="s">
        <v>1</v>
      </c>
      <c r="G58" s="12" t="s">
        <v>1</v>
      </c>
      <c r="H58" s="13" t="s">
        <v>1</v>
      </c>
      <c r="I58" s="13" t="s">
        <v>1</v>
      </c>
    </row>
    <row r="59" spans="1:9" ht="35.1" customHeight="1" x14ac:dyDescent="0.3">
      <c r="A59" s="16">
        <v>6.6</v>
      </c>
      <c r="B59" s="18" t="s">
        <v>92</v>
      </c>
      <c r="C59" s="12" t="s">
        <v>1</v>
      </c>
      <c r="D59" s="102" t="s">
        <v>1</v>
      </c>
      <c r="E59" s="39" t="s">
        <v>1</v>
      </c>
      <c r="F59" s="12" t="s">
        <v>1</v>
      </c>
      <c r="G59" s="12" t="s">
        <v>1</v>
      </c>
      <c r="H59" s="13" t="s">
        <v>1</v>
      </c>
      <c r="I59" s="13" t="s">
        <v>1</v>
      </c>
    </row>
    <row r="60" spans="1:9" ht="43.5" customHeight="1" x14ac:dyDescent="0.3">
      <c r="A60" s="7">
        <v>7</v>
      </c>
      <c r="B60" s="8" t="s">
        <v>81</v>
      </c>
      <c r="C60" s="63"/>
      <c r="D60" s="100"/>
      <c r="E60" s="64"/>
      <c r="F60" s="64"/>
      <c r="G60" s="73"/>
      <c r="H60" s="64"/>
      <c r="I60" s="73"/>
    </row>
    <row r="61" spans="1:9" ht="39" customHeight="1" x14ac:dyDescent="0.3">
      <c r="A61" s="16">
        <v>7.1</v>
      </c>
      <c r="B61" s="21" t="s">
        <v>22</v>
      </c>
      <c r="C61" s="63"/>
      <c r="D61" s="100"/>
      <c r="E61" s="64"/>
      <c r="F61" s="64"/>
      <c r="G61" s="73"/>
      <c r="H61" s="64"/>
      <c r="I61" s="73"/>
    </row>
    <row r="62" spans="1:9" ht="93.75" customHeight="1" x14ac:dyDescent="0.3">
      <c r="A62" s="16" t="s">
        <v>23</v>
      </c>
      <c r="B62" s="24" t="s">
        <v>88</v>
      </c>
      <c r="C62" s="10" t="s">
        <v>138</v>
      </c>
      <c r="D62" s="99" t="s">
        <v>138</v>
      </c>
      <c r="E62" s="39" t="s">
        <v>177</v>
      </c>
      <c r="F62" s="99">
        <v>0</v>
      </c>
      <c r="G62" s="119">
        <v>0</v>
      </c>
      <c r="H62" s="11" t="s">
        <v>178</v>
      </c>
      <c r="I62" s="127" t="s">
        <v>179</v>
      </c>
    </row>
    <row r="63" spans="1:9" ht="35.1" customHeight="1" x14ac:dyDescent="0.3">
      <c r="A63" s="20" t="s">
        <v>24</v>
      </c>
      <c r="B63" s="23" t="s">
        <v>89</v>
      </c>
      <c r="C63" s="12" t="s">
        <v>1</v>
      </c>
      <c r="D63" s="102" t="s">
        <v>1</v>
      </c>
      <c r="E63" s="39" t="s">
        <v>1</v>
      </c>
      <c r="F63" s="12" t="s">
        <v>1</v>
      </c>
      <c r="G63" s="12" t="s">
        <v>1</v>
      </c>
      <c r="H63" s="13" t="s">
        <v>1</v>
      </c>
      <c r="I63" s="13" t="s">
        <v>1</v>
      </c>
    </row>
    <row r="64" spans="1:9" ht="35.1" customHeight="1" x14ac:dyDescent="0.3">
      <c r="A64" s="46" t="s">
        <v>25</v>
      </c>
      <c r="B64" s="54" t="s">
        <v>26</v>
      </c>
      <c r="C64" s="12" t="s">
        <v>1</v>
      </c>
      <c r="D64" s="102" t="s">
        <v>1</v>
      </c>
      <c r="E64" s="39" t="s">
        <v>1</v>
      </c>
      <c r="F64" s="12" t="s">
        <v>1</v>
      </c>
      <c r="G64" s="12" t="s">
        <v>1</v>
      </c>
      <c r="H64" s="13" t="s">
        <v>1</v>
      </c>
      <c r="I64" s="13" t="s">
        <v>1</v>
      </c>
    </row>
    <row r="65" spans="1:9" ht="35.1" customHeight="1" x14ac:dyDescent="0.3">
      <c r="A65" s="16">
        <v>7.2</v>
      </c>
      <c r="B65" s="21" t="s">
        <v>27</v>
      </c>
      <c r="C65" s="63"/>
      <c r="D65" s="100"/>
      <c r="E65" s="64"/>
      <c r="F65" s="61"/>
      <c r="G65" s="62"/>
      <c r="H65" s="62"/>
      <c r="I65" s="62"/>
    </row>
    <row r="66" spans="1:9" ht="123" customHeight="1" x14ac:dyDescent="0.3">
      <c r="A66" s="16" t="s">
        <v>28</v>
      </c>
      <c r="B66" s="24" t="s">
        <v>88</v>
      </c>
      <c r="C66" s="10" t="s">
        <v>141</v>
      </c>
      <c r="D66" s="99" t="s">
        <v>157</v>
      </c>
      <c r="E66" s="11" t="s">
        <v>158</v>
      </c>
      <c r="F66" s="99">
        <v>0</v>
      </c>
      <c r="G66" s="119">
        <v>0</v>
      </c>
      <c r="H66" s="13">
        <v>0</v>
      </c>
      <c r="I66" s="92">
        <v>0</v>
      </c>
    </row>
    <row r="67" spans="1:9" ht="38.25" customHeight="1" x14ac:dyDescent="0.3">
      <c r="A67" s="20" t="s">
        <v>29</v>
      </c>
      <c r="B67" s="23" t="s">
        <v>89</v>
      </c>
      <c r="C67" s="12" t="s">
        <v>1</v>
      </c>
      <c r="D67" s="102" t="s">
        <v>1</v>
      </c>
      <c r="E67" s="39" t="s">
        <v>1</v>
      </c>
      <c r="F67" s="12" t="s">
        <v>1</v>
      </c>
      <c r="G67" s="12" t="s">
        <v>1</v>
      </c>
      <c r="H67" s="13" t="s">
        <v>1</v>
      </c>
      <c r="I67" s="13" t="s">
        <v>1</v>
      </c>
    </row>
    <row r="68" spans="1:9" ht="38.25" customHeight="1" x14ac:dyDescent="0.3">
      <c r="A68" s="20" t="s">
        <v>30</v>
      </c>
      <c r="B68" s="53" t="s">
        <v>26</v>
      </c>
      <c r="C68" s="12" t="s">
        <v>1</v>
      </c>
      <c r="D68" s="102" t="s">
        <v>1</v>
      </c>
      <c r="E68" s="39" t="s">
        <v>1</v>
      </c>
      <c r="F68" s="12" t="s">
        <v>1</v>
      </c>
      <c r="G68" s="12" t="s">
        <v>1</v>
      </c>
      <c r="H68" s="13" t="s">
        <v>1</v>
      </c>
      <c r="I68" s="13" t="s">
        <v>1</v>
      </c>
    </row>
    <row r="69" spans="1:9" ht="35.1" customHeight="1" x14ac:dyDescent="0.3">
      <c r="A69" s="16">
        <v>7.3</v>
      </c>
      <c r="B69" s="21" t="s">
        <v>31</v>
      </c>
      <c r="C69" s="63"/>
      <c r="D69" s="100"/>
      <c r="E69" s="64"/>
      <c r="F69" s="61"/>
      <c r="G69" s="62"/>
      <c r="H69" s="61"/>
      <c r="I69" s="62"/>
    </row>
    <row r="70" spans="1:9" ht="38.25" customHeight="1" x14ac:dyDescent="0.3">
      <c r="A70" s="47" t="s">
        <v>32</v>
      </c>
      <c r="B70" s="24" t="s">
        <v>88</v>
      </c>
      <c r="C70" s="12">
        <v>2974.14</v>
      </c>
      <c r="D70" s="102">
        <v>2974.14</v>
      </c>
      <c r="E70" s="39">
        <v>2974.14</v>
      </c>
      <c r="F70" s="114">
        <f>+D70-C70</f>
        <v>0</v>
      </c>
      <c r="G70" s="113">
        <f>+(D70-C70)/C70</f>
        <v>0</v>
      </c>
      <c r="H70" s="13">
        <f>+E70-D70</f>
        <v>0</v>
      </c>
      <c r="I70" s="118">
        <f>+(E70-D70)/D70</f>
        <v>0</v>
      </c>
    </row>
    <row r="71" spans="1:9" ht="35.1" customHeight="1" x14ac:dyDescent="0.3">
      <c r="A71" s="16" t="s">
        <v>33</v>
      </c>
      <c r="B71" s="24" t="s">
        <v>89</v>
      </c>
      <c r="C71" s="12" t="s">
        <v>1</v>
      </c>
      <c r="D71" s="102" t="s">
        <v>1</v>
      </c>
      <c r="E71" s="39" t="s">
        <v>1</v>
      </c>
      <c r="F71" s="12" t="s">
        <v>1</v>
      </c>
      <c r="G71" s="12" t="s">
        <v>1</v>
      </c>
      <c r="H71" s="13" t="s">
        <v>1</v>
      </c>
      <c r="I71" s="13" t="s">
        <v>1</v>
      </c>
    </row>
    <row r="72" spans="1:9" ht="35.1" customHeight="1" x14ac:dyDescent="0.3">
      <c r="A72" s="20" t="s">
        <v>34</v>
      </c>
      <c r="B72" s="53" t="s">
        <v>26</v>
      </c>
      <c r="C72" s="12" t="s">
        <v>1</v>
      </c>
      <c r="D72" s="102" t="s">
        <v>1</v>
      </c>
      <c r="E72" s="39" t="s">
        <v>1</v>
      </c>
      <c r="F72" s="12" t="s">
        <v>1</v>
      </c>
      <c r="G72" s="12" t="s">
        <v>1</v>
      </c>
      <c r="H72" s="13" t="s">
        <v>1</v>
      </c>
      <c r="I72" s="13" t="s">
        <v>1</v>
      </c>
    </row>
    <row r="73" spans="1:9" ht="35.1" customHeight="1" x14ac:dyDescent="0.3">
      <c r="A73" s="9">
        <v>7.4</v>
      </c>
      <c r="B73" s="21" t="s">
        <v>109</v>
      </c>
      <c r="C73" s="63"/>
      <c r="D73" s="100"/>
      <c r="E73" s="64"/>
      <c r="F73" s="61"/>
      <c r="G73" s="62"/>
      <c r="H73" s="62"/>
      <c r="I73"/>
    </row>
    <row r="74" spans="1:9" ht="42" customHeight="1" x14ac:dyDescent="0.3">
      <c r="A74" s="16" t="s">
        <v>35</v>
      </c>
      <c r="B74" s="24" t="s">
        <v>88</v>
      </c>
      <c r="C74" s="12">
        <v>2974.14</v>
      </c>
      <c r="D74" s="102">
        <v>2974.14</v>
      </c>
      <c r="E74" s="39">
        <v>2974.14</v>
      </c>
      <c r="F74" s="114">
        <f>+D74-C74</f>
        <v>0</v>
      </c>
      <c r="G74" s="113">
        <f>+(D74-C74)/C74</f>
        <v>0</v>
      </c>
      <c r="H74" s="13">
        <f>+E74-D74</f>
        <v>0</v>
      </c>
      <c r="I74" s="92">
        <f>+(E74-D74)/D74</f>
        <v>0</v>
      </c>
    </row>
    <row r="75" spans="1:9" ht="36" customHeight="1" x14ac:dyDescent="0.3">
      <c r="A75" s="16" t="s">
        <v>36</v>
      </c>
      <c r="B75" s="24" t="s">
        <v>89</v>
      </c>
      <c r="C75" s="12" t="s">
        <v>1</v>
      </c>
      <c r="D75" s="102" t="s">
        <v>1</v>
      </c>
      <c r="E75" s="39" t="s">
        <v>1</v>
      </c>
      <c r="F75" s="12" t="s">
        <v>1</v>
      </c>
      <c r="G75" s="12" t="s">
        <v>1</v>
      </c>
      <c r="H75" s="13" t="s">
        <v>1</v>
      </c>
      <c r="I75" s="13" t="s">
        <v>1</v>
      </c>
    </row>
    <row r="76" spans="1:9" ht="35.1" customHeight="1" x14ac:dyDescent="0.3">
      <c r="A76" s="16" t="s">
        <v>37</v>
      </c>
      <c r="B76" s="53" t="s">
        <v>26</v>
      </c>
      <c r="C76" s="12" t="s">
        <v>1</v>
      </c>
      <c r="D76" s="102" t="s">
        <v>1</v>
      </c>
      <c r="E76" s="39" t="s">
        <v>1</v>
      </c>
      <c r="F76" s="12" t="s">
        <v>1</v>
      </c>
      <c r="G76" s="12" t="s">
        <v>1</v>
      </c>
      <c r="H76" s="13" t="s">
        <v>1</v>
      </c>
      <c r="I76" s="13" t="s">
        <v>1</v>
      </c>
    </row>
    <row r="77" spans="1:9" ht="35.1" customHeight="1" x14ac:dyDescent="0.3">
      <c r="A77" s="16">
        <v>7.5</v>
      </c>
      <c r="B77" s="21" t="s">
        <v>82</v>
      </c>
      <c r="C77" s="63"/>
      <c r="D77" s="100"/>
      <c r="E77" s="64"/>
      <c r="F77" s="61"/>
      <c r="G77" s="62"/>
      <c r="H77" s="61"/>
      <c r="I77" s="62"/>
    </row>
    <row r="78" spans="1:9" ht="97.5" customHeight="1" x14ac:dyDescent="0.3">
      <c r="A78" s="16" t="s">
        <v>38</v>
      </c>
      <c r="B78" s="23" t="s">
        <v>88</v>
      </c>
      <c r="C78" s="10" t="s">
        <v>149</v>
      </c>
      <c r="D78" s="99" t="s">
        <v>164</v>
      </c>
      <c r="E78" s="39" t="s">
        <v>159</v>
      </c>
      <c r="F78" s="106" t="s">
        <v>180</v>
      </c>
      <c r="G78" s="106" t="s">
        <v>181</v>
      </c>
      <c r="H78" s="11">
        <v>0</v>
      </c>
      <c r="I78" s="129">
        <v>0</v>
      </c>
    </row>
    <row r="79" spans="1:9" ht="43.5" customHeight="1" x14ac:dyDescent="0.3">
      <c r="A79" s="16" t="s">
        <v>39</v>
      </c>
      <c r="B79" s="49" t="s">
        <v>89</v>
      </c>
      <c r="C79" s="12" t="s">
        <v>1</v>
      </c>
      <c r="D79" s="102" t="s">
        <v>1</v>
      </c>
      <c r="E79" s="39" t="s">
        <v>1</v>
      </c>
      <c r="F79" s="12" t="s">
        <v>1</v>
      </c>
      <c r="G79" s="12" t="s">
        <v>1</v>
      </c>
      <c r="H79" s="13" t="s">
        <v>1</v>
      </c>
      <c r="I79" s="13" t="s">
        <v>1</v>
      </c>
    </row>
    <row r="80" spans="1:9" ht="35.1" customHeight="1" x14ac:dyDescent="0.3">
      <c r="A80" s="20" t="s">
        <v>40</v>
      </c>
      <c r="B80" s="53" t="s">
        <v>26</v>
      </c>
      <c r="C80" s="12" t="s">
        <v>1</v>
      </c>
      <c r="D80" s="102" t="s">
        <v>1</v>
      </c>
      <c r="E80" s="39" t="s">
        <v>1</v>
      </c>
      <c r="F80" s="12" t="s">
        <v>1</v>
      </c>
      <c r="G80" s="12" t="s">
        <v>1</v>
      </c>
      <c r="H80" s="13" t="s">
        <v>1</v>
      </c>
      <c r="I80" s="13" t="s">
        <v>1</v>
      </c>
    </row>
    <row r="81" spans="1:9" ht="35.1" customHeight="1" x14ac:dyDescent="0.3">
      <c r="A81" s="7">
        <v>8</v>
      </c>
      <c r="B81" s="48" t="s">
        <v>83</v>
      </c>
      <c r="C81" s="63"/>
      <c r="D81" s="100"/>
      <c r="E81" s="64"/>
      <c r="F81" s="64"/>
      <c r="G81" s="73"/>
      <c r="H81" s="64"/>
      <c r="I81" s="73"/>
    </row>
    <row r="82" spans="1:9" ht="90" customHeight="1" x14ac:dyDescent="0.3">
      <c r="A82" s="16">
        <v>8.1</v>
      </c>
      <c r="B82" s="15" t="s">
        <v>110</v>
      </c>
      <c r="C82" s="120" t="s">
        <v>160</v>
      </c>
      <c r="D82" s="121" t="s">
        <v>160</v>
      </c>
      <c r="E82" s="39" t="s">
        <v>160</v>
      </c>
      <c r="F82" s="128" t="s">
        <v>170</v>
      </c>
      <c r="G82" s="95" t="s">
        <v>171</v>
      </c>
      <c r="H82" s="128" t="s">
        <v>170</v>
      </c>
      <c r="I82" s="95" t="s">
        <v>171</v>
      </c>
    </row>
    <row r="83" spans="1:9" ht="37.5" customHeight="1" x14ac:dyDescent="0.3">
      <c r="A83" s="16">
        <v>8.1999999999999993</v>
      </c>
      <c r="B83" s="18" t="s">
        <v>41</v>
      </c>
      <c r="C83" s="12">
        <v>800</v>
      </c>
      <c r="D83" s="102">
        <v>800</v>
      </c>
      <c r="E83" s="39">
        <v>800</v>
      </c>
      <c r="F83" s="10">
        <f>+D83-C83</f>
        <v>0</v>
      </c>
      <c r="G83" s="90">
        <f>+(D83-C83)/C83</f>
        <v>0</v>
      </c>
      <c r="H83" s="13">
        <f>+E83-D83</f>
        <v>0</v>
      </c>
      <c r="I83" s="92">
        <f>+(E83-D83)/D83</f>
        <v>0</v>
      </c>
    </row>
    <row r="84" spans="1:9" s="4" customFormat="1" ht="35.1" customHeight="1" x14ac:dyDescent="0.3">
      <c r="A84" s="16">
        <v>8.3000000000000007</v>
      </c>
      <c r="B84" s="21" t="s">
        <v>49</v>
      </c>
      <c r="C84" s="60"/>
      <c r="D84" s="103"/>
      <c r="E84" s="64"/>
      <c r="F84" s="61"/>
      <c r="G84" s="62"/>
      <c r="H84" s="62"/>
      <c r="I84" s="62"/>
    </row>
    <row r="85" spans="1:9" s="3" customFormat="1" ht="41.25" customHeight="1" x14ac:dyDescent="0.3">
      <c r="A85" s="20" t="s">
        <v>45</v>
      </c>
      <c r="B85" s="15" t="s">
        <v>84</v>
      </c>
      <c r="C85" s="38">
        <v>370</v>
      </c>
      <c r="D85" s="97">
        <v>370</v>
      </c>
      <c r="E85" s="39">
        <v>370</v>
      </c>
      <c r="F85" s="38">
        <f>+D85-C85</f>
        <v>0</v>
      </c>
      <c r="G85" s="91">
        <f>+(D85-C85)/C85</f>
        <v>0</v>
      </c>
      <c r="H85" s="11">
        <f>+E85-D85</f>
        <v>0</v>
      </c>
      <c r="I85" s="50">
        <f>+(E85-D85)/D85</f>
        <v>0</v>
      </c>
    </row>
    <row r="86" spans="1:9" s="3" customFormat="1" ht="35.1" customHeight="1" x14ac:dyDescent="0.3">
      <c r="A86" s="20" t="s">
        <v>46</v>
      </c>
      <c r="B86" s="15" t="s">
        <v>111</v>
      </c>
      <c r="C86" s="12" t="s">
        <v>1</v>
      </c>
      <c r="D86" s="102" t="s">
        <v>1</v>
      </c>
      <c r="E86" s="39" t="s">
        <v>1</v>
      </c>
      <c r="F86" s="12" t="s">
        <v>1</v>
      </c>
      <c r="G86" s="12" t="s">
        <v>1</v>
      </c>
      <c r="H86" s="13" t="s">
        <v>1</v>
      </c>
      <c r="I86" s="13" t="s">
        <v>1</v>
      </c>
    </row>
    <row r="87" spans="1:9" ht="35.1" customHeight="1" x14ac:dyDescent="0.3">
      <c r="A87" s="16">
        <v>8.4</v>
      </c>
      <c r="B87" s="18" t="s">
        <v>42</v>
      </c>
      <c r="C87" s="12" t="s">
        <v>1</v>
      </c>
      <c r="D87" s="102" t="s">
        <v>1</v>
      </c>
      <c r="E87" s="39" t="s">
        <v>1</v>
      </c>
      <c r="F87" s="12" t="s">
        <v>1</v>
      </c>
      <c r="G87" s="12" t="s">
        <v>1</v>
      </c>
      <c r="H87" s="13" t="s">
        <v>1</v>
      </c>
      <c r="I87" s="13" t="s">
        <v>1</v>
      </c>
    </row>
    <row r="88" spans="1:9" ht="38.25" customHeight="1" x14ac:dyDescent="0.3">
      <c r="A88" s="16">
        <v>8.5</v>
      </c>
      <c r="B88" s="18" t="s">
        <v>43</v>
      </c>
      <c r="C88" s="38">
        <v>345.49</v>
      </c>
      <c r="D88" s="97">
        <v>345.5</v>
      </c>
      <c r="E88" s="39">
        <v>345.5</v>
      </c>
      <c r="F88" s="97">
        <f>+D88-C88</f>
        <v>9.9999999999909051E-3</v>
      </c>
      <c r="G88" s="111">
        <f>+(D88-C88)/C88</f>
        <v>2.8944397811777198E-5</v>
      </c>
      <c r="H88" s="13">
        <f>+E88-D88</f>
        <v>0</v>
      </c>
      <c r="I88" s="92">
        <f>+(E88-D88)/D88</f>
        <v>0</v>
      </c>
    </row>
    <row r="89" spans="1:9" ht="42" customHeight="1" x14ac:dyDescent="0.3">
      <c r="A89" s="16">
        <v>8.6</v>
      </c>
      <c r="B89" s="24" t="s">
        <v>4</v>
      </c>
      <c r="C89" s="10">
        <v>1628.76</v>
      </c>
      <c r="D89" s="99">
        <v>1628.76</v>
      </c>
      <c r="E89" s="39">
        <v>1628.76</v>
      </c>
      <c r="F89" s="106">
        <f>+D89-C89</f>
        <v>0</v>
      </c>
      <c r="G89" s="119">
        <f>+(D89-C89)/C89</f>
        <v>0</v>
      </c>
      <c r="H89" s="13">
        <f>+E89-D89</f>
        <v>0</v>
      </c>
      <c r="I89" s="92">
        <f>+(E89-D89)/D89</f>
        <v>0</v>
      </c>
    </row>
    <row r="90" spans="1:9" s="3" customFormat="1" ht="42" customHeight="1" x14ac:dyDescent="0.3">
      <c r="A90" s="20">
        <v>8.6999999999999993</v>
      </c>
      <c r="B90" s="25" t="s">
        <v>55</v>
      </c>
      <c r="C90" s="60"/>
      <c r="D90" s="103"/>
      <c r="E90" s="61"/>
      <c r="F90" s="61"/>
      <c r="G90" s="62"/>
      <c r="H90" s="61"/>
      <c r="I90" s="62"/>
    </row>
    <row r="91" spans="1:9" s="3" customFormat="1" ht="52.5" customHeight="1" x14ac:dyDescent="0.3">
      <c r="A91" s="20" t="s">
        <v>57</v>
      </c>
      <c r="B91" s="15" t="s">
        <v>56</v>
      </c>
      <c r="C91" s="38" t="s">
        <v>139</v>
      </c>
      <c r="D91" s="97" t="s">
        <v>139</v>
      </c>
      <c r="E91" s="39" t="s">
        <v>161</v>
      </c>
      <c r="F91" s="97">
        <v>0</v>
      </c>
      <c r="G91" s="122">
        <v>0</v>
      </c>
      <c r="H91" s="39">
        <v>0</v>
      </c>
      <c r="I91" s="75">
        <v>0</v>
      </c>
    </row>
    <row r="92" spans="1:9" s="3" customFormat="1" ht="42" customHeight="1" x14ac:dyDescent="0.3">
      <c r="A92" s="20" t="s">
        <v>58</v>
      </c>
      <c r="B92" s="15" t="s">
        <v>112</v>
      </c>
      <c r="C92" s="37">
        <v>247.85</v>
      </c>
      <c r="D92" s="101">
        <v>247.85</v>
      </c>
      <c r="E92" s="39">
        <v>247.85</v>
      </c>
      <c r="F92" s="105">
        <f>+D92-C92</f>
        <v>0</v>
      </c>
      <c r="G92" s="122">
        <f>+(D92-C92)/C92</f>
        <v>0</v>
      </c>
      <c r="H92" s="39">
        <f>+E92-D92</f>
        <v>0</v>
      </c>
      <c r="I92" s="75">
        <f>+(E92-D92)/D92</f>
        <v>0</v>
      </c>
    </row>
    <row r="93" spans="1:9" s="3" customFormat="1" ht="42" customHeight="1" x14ac:dyDescent="0.3">
      <c r="A93" s="20">
        <v>8.8000000000000007</v>
      </c>
      <c r="B93" s="18" t="s">
        <v>44</v>
      </c>
      <c r="C93" s="38" t="s">
        <v>143</v>
      </c>
      <c r="D93" s="97" t="s">
        <v>143</v>
      </c>
      <c r="E93" s="11" t="s">
        <v>143</v>
      </c>
      <c r="F93" s="97">
        <v>0</v>
      </c>
      <c r="G93" s="110">
        <v>0</v>
      </c>
      <c r="H93" s="39">
        <v>0</v>
      </c>
      <c r="I93" s="75">
        <v>0</v>
      </c>
    </row>
    <row r="94" spans="1:9" ht="41.25" customHeight="1" x14ac:dyDescent="0.3">
      <c r="A94" s="26">
        <v>8.11</v>
      </c>
      <c r="B94" s="21" t="s">
        <v>85</v>
      </c>
      <c r="C94" s="60"/>
      <c r="D94" s="103"/>
      <c r="E94" s="66"/>
      <c r="F94" s="66"/>
      <c r="G94" s="67"/>
      <c r="H94" s="66"/>
      <c r="I94" s="67"/>
    </row>
    <row r="95" spans="1:9" ht="91.5" customHeight="1" x14ac:dyDescent="0.3">
      <c r="A95" s="16" t="s">
        <v>98</v>
      </c>
      <c r="B95" s="18" t="s">
        <v>86</v>
      </c>
      <c r="C95" s="93" t="s">
        <v>140</v>
      </c>
      <c r="D95" s="99" t="s">
        <v>172</v>
      </c>
      <c r="E95" s="11" t="s">
        <v>173</v>
      </c>
      <c r="F95" s="10">
        <v>0</v>
      </c>
      <c r="G95" s="84">
        <v>0</v>
      </c>
      <c r="H95" s="11">
        <v>0</v>
      </c>
      <c r="I95" s="125">
        <v>0</v>
      </c>
    </row>
    <row r="96" spans="1:9" ht="39.75" customHeight="1" x14ac:dyDescent="0.3">
      <c r="A96" s="16" t="s">
        <v>99</v>
      </c>
      <c r="B96" s="18" t="s">
        <v>87</v>
      </c>
      <c r="C96" s="17" t="s">
        <v>52</v>
      </c>
      <c r="D96" s="104" t="s">
        <v>52</v>
      </c>
      <c r="E96" s="39" t="s">
        <v>52</v>
      </c>
      <c r="F96" s="10">
        <v>0</v>
      </c>
      <c r="G96" s="84">
        <v>0</v>
      </c>
      <c r="H96" s="39">
        <v>0</v>
      </c>
      <c r="I96" s="75">
        <v>0</v>
      </c>
    </row>
    <row r="97" spans="1:7" ht="24" customHeight="1" x14ac:dyDescent="0.3">
      <c r="A97" s="27"/>
      <c r="B97" s="28"/>
      <c r="C97" s="27"/>
      <c r="D97" s="27"/>
      <c r="E97" s="27"/>
      <c r="F97" s="27"/>
      <c r="G97" s="27"/>
    </row>
    <row r="98" spans="1:7" ht="24" customHeight="1" x14ac:dyDescent="0.3">
      <c r="A98" s="27" t="s">
        <v>113</v>
      </c>
      <c r="B98" s="30"/>
      <c r="C98" s="27"/>
      <c r="D98" s="27"/>
      <c r="E98" s="27"/>
      <c r="F98" s="27"/>
      <c r="G98" s="27"/>
    </row>
    <row r="99" spans="1:7" ht="20.25" x14ac:dyDescent="0.3">
      <c r="A99" s="31" t="s">
        <v>61</v>
      </c>
      <c r="B99" s="28"/>
      <c r="C99" s="27"/>
      <c r="D99" s="27"/>
      <c r="E99" s="27"/>
      <c r="F99" s="27"/>
      <c r="G99" s="27"/>
    </row>
    <row r="100" spans="1:7" ht="20.25" x14ac:dyDescent="0.3">
      <c r="A100" s="32" t="s">
        <v>50</v>
      </c>
      <c r="B100" s="33" t="s">
        <v>114</v>
      </c>
      <c r="C100" s="33"/>
      <c r="D100" s="33"/>
      <c r="E100" s="33"/>
      <c r="F100" s="27"/>
      <c r="G100" s="27"/>
    </row>
    <row r="101" spans="1:7" ht="20.25" x14ac:dyDescent="0.3">
      <c r="A101" s="32" t="s">
        <v>51</v>
      </c>
      <c r="B101" s="34" t="s">
        <v>62</v>
      </c>
      <c r="C101" s="33"/>
      <c r="D101" s="33"/>
      <c r="E101" s="33"/>
      <c r="F101" s="27"/>
      <c r="G101" s="27"/>
    </row>
    <row r="102" spans="1:7" ht="20.25" x14ac:dyDescent="0.3">
      <c r="A102" s="32" t="s">
        <v>53</v>
      </c>
      <c r="B102" s="35" t="s">
        <v>115</v>
      </c>
      <c r="C102" s="29"/>
      <c r="D102" s="29"/>
      <c r="E102" s="29"/>
      <c r="F102" s="27"/>
      <c r="G102" s="27"/>
    </row>
    <row r="103" spans="1:7" ht="20.25" x14ac:dyDescent="0.3">
      <c r="A103" s="32" t="s">
        <v>54</v>
      </c>
      <c r="B103" s="6" t="s">
        <v>116</v>
      </c>
      <c r="C103" s="33"/>
      <c r="D103" s="33"/>
      <c r="E103" s="33"/>
      <c r="F103" s="27"/>
      <c r="G103" s="27"/>
    </row>
  </sheetData>
  <mergeCells count="4">
    <mergeCell ref="A2:A3"/>
    <mergeCell ref="B2:B3"/>
    <mergeCell ref="F2:I2"/>
    <mergeCell ref="C2:E2"/>
  </mergeCells>
  <pageMargins left="0.23622047244094491" right="0.23622047244094491" top="0.74803149606299213" bottom="0.74803149606299213" header="0.31496062992125984" footer="0.31496062992125984"/>
  <pageSetup paperSize="5" scale="44" fitToHeight="0" orientation="landscape" r:id="rId1"/>
  <headerFooter>
    <oddHeader>&amp;L&amp;"Arial,Bold"&amp;16CB 1F&amp;C&amp;"Arial,Bold"&amp;16PRELIMINARY JN BANK LIMITED 
SCHEDULE OF FEES  AND CHARGES DECEMBER 2020 - DECEMBER 2022  
Pursuant to Section (64)(g)(ii) of the Banking Services Act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JNBS</vt:lpstr>
      <vt:lpstr>JNBS!Print_Area</vt:lpstr>
    </vt:vector>
  </TitlesOfParts>
  <Company>Bank of Jamaica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judyb</dc:creator>
  <cp:lastModifiedBy>Jillan Stewart</cp:lastModifiedBy>
  <cp:lastPrinted>2023-08-11T16:47:01Z</cp:lastPrinted>
  <dcterms:created xsi:type="dcterms:W3CDTF">2008-03-25T19:46:19Z</dcterms:created>
  <dcterms:modified xsi:type="dcterms:W3CDTF">2023-08-11T16:47:12Z</dcterms:modified>
</cp:coreProperties>
</file>