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940" tabRatio="615" activeTab="0"/>
  </bookViews>
  <sheets>
    <sheet name="JMMB" sheetId="1" r:id="rId1"/>
    <sheet name="SO1" sheetId="2" r:id="rId2"/>
  </sheets>
  <externalReferences>
    <externalReference r:id="rId5"/>
    <externalReference r:id="rId6"/>
    <externalReference r:id="rId7"/>
    <externalReference r:id="rId8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'JMMB'!$A$1:$L$107</definedName>
    <definedName name="_xlnm.Print_Titles" localSheetId="0">'JMMB'!$A:$A,'JMMB'!$1:$4</definedName>
  </definedNames>
  <calcPr fullCalcOnLoad="1"/>
</workbook>
</file>

<file path=xl/sharedStrings.xml><?xml version="1.0" encoding="utf-8"?>
<sst xmlns="http://schemas.openxmlformats.org/spreadsheetml/2006/main" count="879" uniqueCount="389">
  <si>
    <t>SERVICES</t>
  </si>
  <si>
    <t>Automated Banking Machine (ABM)</t>
  </si>
  <si>
    <t>Annual Renewal Fee</t>
  </si>
  <si>
    <t>Foreign Draft (sold)</t>
  </si>
  <si>
    <t>Money Order</t>
  </si>
  <si>
    <t>Standing Order</t>
  </si>
  <si>
    <t>Voucher Search</t>
  </si>
  <si>
    <t>4.1.1</t>
  </si>
  <si>
    <t xml:space="preserve">      Enquiry</t>
  </si>
  <si>
    <t xml:space="preserve">      Withdrawal</t>
  </si>
  <si>
    <t xml:space="preserve">      Declined</t>
  </si>
  <si>
    <t>4.1.2</t>
  </si>
  <si>
    <t>Internet Banking:</t>
  </si>
  <si>
    <t xml:space="preserve">      Transfer </t>
  </si>
  <si>
    <t xml:space="preserve">      Statement</t>
  </si>
  <si>
    <t>4.1.1.2</t>
  </si>
  <si>
    <t>4.1.1.3</t>
  </si>
  <si>
    <t>4.1.1.4</t>
  </si>
  <si>
    <t>4.1.2.1</t>
  </si>
  <si>
    <t>4.1.2.2</t>
  </si>
  <si>
    <t>4.1.2.3</t>
  </si>
  <si>
    <t xml:space="preserve">      Other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</si>
  <si>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</si>
  <si>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</si>
  <si>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</si>
  <si>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</si>
  <si>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</si>
  <si>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</si>
  <si>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</si>
  <si>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</si>
  <si>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</si>
  <si>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</si>
  <si>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</si>
  <si>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</si>
  <si>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</si>
  <si>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</si>
  <si>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</si>
  <si>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7.5.1</t>
  </si>
  <si>
    <t>7.5.2</t>
  </si>
  <si>
    <t>7.5.3</t>
  </si>
  <si>
    <t>Annual Membership Fee:</t>
  </si>
  <si>
    <t>Safety Deposit Boxes (range of rental charges per annum)</t>
  </si>
  <si>
    <t>Deposit Wallets (range of rental charges per annum)</t>
  </si>
  <si>
    <t>4.1.1.1</t>
  </si>
  <si>
    <t>N/A</t>
  </si>
  <si>
    <t>In-branch Withdrawal Transaction Fee</t>
  </si>
  <si>
    <t>Dormant Account Fee (per annum)</t>
  </si>
  <si>
    <t>Certification of Account Bal./Reference Letter</t>
  </si>
  <si>
    <t>4.1.1.5</t>
  </si>
  <si>
    <t>4.1.2.4</t>
  </si>
  <si>
    <t>4.1.2.5</t>
  </si>
  <si>
    <t>December 2010 (J$)</t>
  </si>
  <si>
    <t>4.1.1.6</t>
  </si>
  <si>
    <t xml:space="preserve">      Deposit</t>
  </si>
  <si>
    <t>4.1.2.6</t>
  </si>
  <si>
    <t>8.3.1</t>
  </si>
  <si>
    <t>8.3.2</t>
  </si>
  <si>
    <t>$3,500+GCT</t>
  </si>
  <si>
    <t>0.5% of cash in excess of $1M</t>
  </si>
  <si>
    <t>0.8% (if amount exceeds $100,000)</t>
  </si>
  <si>
    <t>1,000 per hour</t>
  </si>
  <si>
    <t xml:space="preserve">$100.00/month </t>
  </si>
  <si>
    <t>(i)</t>
  </si>
  <si>
    <t>(ii)</t>
  </si>
  <si>
    <t>(iii)</t>
  </si>
  <si>
    <t>$252.63+Other Bank Charges (OBC)</t>
  </si>
  <si>
    <t>0.25% - 1% +GCT</t>
  </si>
  <si>
    <t xml:space="preserve">$305.50 (multiple cheque requests only). 0%  of amt for withdrawals above $100K cash.  </t>
  </si>
  <si>
    <t>100%                                               0%</t>
  </si>
  <si>
    <t xml:space="preserve">$5.82 Successful transaction;                    $3.82 Declined transaction </t>
  </si>
  <si>
    <t>Non -Cash secured 2% - 3.5%: Min$5,000+GCT; Cash Secured 1% - 2.5%: Min $5,000+GCT</t>
  </si>
  <si>
    <t>J$ Value Change                             '10 - '11</t>
  </si>
  <si>
    <t>% Change                                              '10 - '11</t>
  </si>
  <si>
    <t xml:space="preserve">USD 12.00 </t>
  </si>
  <si>
    <t xml:space="preserve">USD 35.00 </t>
  </si>
  <si>
    <t xml:space="preserve">57% Successful transaction;                                        $38% Declined transaction </t>
  </si>
  <si>
    <t>Personal</t>
  </si>
  <si>
    <t>8.7.1</t>
  </si>
  <si>
    <t>8.7.2</t>
  </si>
  <si>
    <t>(iv)</t>
  </si>
  <si>
    <t>Using Own Machine:</t>
  </si>
  <si>
    <t>(v)</t>
  </si>
  <si>
    <t>Notes:</t>
  </si>
  <si>
    <t>Free</t>
  </si>
  <si>
    <t>n.a</t>
  </si>
  <si>
    <t>Manager's Cheque:</t>
  </si>
  <si>
    <t xml:space="preserve">F E E S   A N D   C H A R G E S </t>
  </si>
  <si>
    <t>Fees and Charges include applicable taxes.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</si>
  <si>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Information submitted to the Bank of Jamaica by the Licensee as at 31 December of the respective years.  </t>
    </r>
  </si>
  <si>
    <t>N/A - Service not applicable to institution.</t>
  </si>
  <si>
    <t xml:space="preserve"> Inward</t>
  </si>
  <si>
    <t>Outward</t>
  </si>
  <si>
    <t xml:space="preserve">E-BANKING </t>
  </si>
  <si>
    <t xml:space="preserve">     Transfer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</si>
  <si>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</si>
  <si>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</si>
  <si>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</si>
  <si>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</si>
  <si>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</si>
  <si>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</si>
  <si>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</si>
  <si>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</si>
  <si>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</si>
  <si>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</si>
  <si>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</si>
  <si>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 xml:space="preserve">     Bank Customer</t>
  </si>
  <si>
    <t>Cheque Encashment Fee:</t>
  </si>
  <si>
    <t xml:space="preserve">    Own Bank </t>
  </si>
  <si>
    <t>Bill Payment Services:</t>
  </si>
  <si>
    <t xml:space="preserve">     In-branch</t>
  </si>
  <si>
    <t xml:space="preserve">     Internet </t>
  </si>
  <si>
    <t>N/R</t>
  </si>
  <si>
    <t>Funds Transfer</t>
  </si>
  <si>
    <t>Guarantees/Indemnities</t>
  </si>
  <si>
    <t>Letter of Undertaking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</si>
  <si>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</si>
  <si>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>In-branch Deposit Transaction Fee</t>
  </si>
  <si>
    <t xml:space="preserve">      Withdrawal </t>
  </si>
  <si>
    <t xml:space="preserve">  Point of Sale Transactions 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</si>
  <si>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</si>
  <si>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</si>
  <si>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</si>
  <si>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</si>
  <si>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</si>
  <si>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Commitment/Acceptance Fee </t>
  </si>
  <si>
    <t>8.11.1</t>
  </si>
  <si>
    <t>8.11.2</t>
  </si>
  <si>
    <t xml:space="preserve">TELEGRAPHIC/WIRE TRANSFER OF FUNDS </t>
  </si>
  <si>
    <t>Overrun/Over Limit Fee</t>
  </si>
  <si>
    <t>Late Payment/Penalty  Fee</t>
  </si>
  <si>
    <t>Fees and Charges reflect a sample of the fees applicable to the licensee's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</si>
  <si>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</si>
  <si>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t xml:space="preserve">     Non-Bank Customer</t>
  </si>
  <si>
    <t>Minimum Balance Fee (also state threshold)</t>
  </si>
  <si>
    <t>Using Other Machine:</t>
  </si>
  <si>
    <t>Foreign Cheque (negotiated)</t>
  </si>
  <si>
    <t xml:space="preserve">    Other Bank's Cheque</t>
  </si>
  <si>
    <t>ANNUAL/Y-T-D CHANGES</t>
  </si>
  <si>
    <t>Minimum Monthly Service Charge</t>
  </si>
  <si>
    <t>Charge per Entry/Cheque</t>
  </si>
  <si>
    <t>Minimum Balance Fees (also state threshold)</t>
  </si>
  <si>
    <t>Transfer Between Accounts:</t>
  </si>
  <si>
    <t>1.4.1</t>
  </si>
  <si>
    <t xml:space="preserve">    Within Deposit-Taking Institution</t>
  </si>
  <si>
    <t>1.4.2</t>
  </si>
  <si>
    <t xml:space="preserve">    To Third Party Deposit-Taking Institution</t>
  </si>
  <si>
    <t>Interim Statement</t>
  </si>
  <si>
    <t>Duplicate/Replacement Statement</t>
  </si>
  <si>
    <t>Cheque Returned NSF</t>
  </si>
  <si>
    <t>Stop Payment/Cancellation Order:</t>
  </si>
  <si>
    <t>1.8.1</t>
  </si>
  <si>
    <t>Local Cheque</t>
  </si>
  <si>
    <t>1.8.2</t>
  </si>
  <si>
    <t>Foreign Cheque</t>
  </si>
  <si>
    <r>
      <t xml:space="preserve">CURRENT ACCOUNTS </t>
    </r>
    <r>
      <rPr>
        <b/>
        <i/>
        <sz val="16"/>
        <color indexed="12"/>
        <rFont val="Arial"/>
        <family val="2"/>
      </rPr>
      <t>(Personal)</t>
    </r>
  </si>
  <si>
    <t>N/R - Reporting was not required prior to 2016.</t>
  </si>
  <si>
    <t>Own Bank - $1,300.00;                Other Banks - $1,400.00</t>
  </si>
  <si>
    <t>ACH - $20.00; RTGS - $250.00</t>
  </si>
  <si>
    <t>December 2019 (J$)</t>
  </si>
  <si>
    <t>$450.00 - $5,000.00;               Manager's cheque $524.25</t>
  </si>
  <si>
    <t>$2,912.50; 100 leaves per order</t>
  </si>
  <si>
    <t>Free; Cash deposits in excess of J$1M - $3.00 per $1,000.00</t>
  </si>
  <si>
    <t>$22.25 - $39.42</t>
  </si>
  <si>
    <t>$17.72 - $39.42</t>
  </si>
  <si>
    <t>ACH $20.00 - RTGS $250.00</t>
  </si>
  <si>
    <t>$120.00 - $900.00</t>
  </si>
  <si>
    <t>$2,000.00 - $2,200.00</t>
  </si>
  <si>
    <t>% Change                                                     '19 -'20</t>
  </si>
  <si>
    <t>December 2020 (J$)</t>
  </si>
  <si>
    <t xml:space="preserve">USD23.30;                           CA$30.01;                                   GBP17.62;                           EUR19.89 </t>
  </si>
  <si>
    <t>$2,875.00; 100 leaves per order</t>
  </si>
  <si>
    <t>ACH - $19.75; RTGS - $246.78</t>
  </si>
  <si>
    <t>Own Bank - $1,283.26;                Other Banks - $1,381.98</t>
  </si>
  <si>
    <t>Cash deposits in excess of J$1M - $3.00 per $1,000.00</t>
  </si>
  <si>
    <t xml:space="preserve">USD23.00;                           CA$29.62;                                   GBP17.39;                           EUR19.63 </t>
  </si>
  <si>
    <t>$21.97 - $38.92</t>
  </si>
  <si>
    <t>$17.49 - $38.92</t>
  </si>
  <si>
    <t>ACH $19.75 - RTGS $246.78</t>
  </si>
  <si>
    <r>
      <t>^</t>
    </r>
    <r>
      <rPr>
        <b/>
        <i/>
        <sz val="18"/>
        <color indexed="14"/>
        <rFont val="Arial"/>
        <family val="2"/>
      </rPr>
      <t xml:space="preserve"> Fees for registered of securities will be charged on a cost recovery basis.</t>
    </r>
  </si>
  <si>
    <t>$118.45 - $888.41</t>
  </si>
  <si>
    <t>-1%</t>
  </si>
  <si>
    <r>
      <rPr>
        <sz val="16"/>
        <color indexed="10"/>
        <rFont val="Arial"/>
        <family val="2"/>
      </rPr>
      <t>($16.74)</t>
    </r>
    <r>
      <rPr>
        <sz val="16"/>
        <color indexed="12"/>
        <rFont val="Arial"/>
        <family val="2"/>
      </rPr>
      <t xml:space="preserve"> - </t>
    </r>
    <r>
      <rPr>
        <sz val="16"/>
        <color indexed="10"/>
        <rFont val="Arial"/>
        <family val="2"/>
      </rPr>
      <t>($18.02)</t>
    </r>
  </si>
  <si>
    <r>
      <rPr>
        <sz val="16"/>
        <color indexed="10"/>
        <rFont val="Arial"/>
        <family val="2"/>
      </rPr>
      <t>($0.28)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- </t>
    </r>
    <r>
      <rPr>
        <sz val="16"/>
        <color indexed="10"/>
        <rFont val="Arial"/>
        <family val="2"/>
      </rPr>
      <t xml:space="preserve">($0.50) </t>
    </r>
  </si>
  <si>
    <r>
      <rPr>
        <sz val="16"/>
        <color indexed="10"/>
        <rFont val="Arial"/>
        <family val="2"/>
      </rPr>
      <t>($0.23)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- </t>
    </r>
    <r>
      <rPr>
        <sz val="16"/>
        <color indexed="10"/>
        <rFont val="Arial"/>
        <family val="2"/>
      </rPr>
      <t xml:space="preserve">($0.50) </t>
    </r>
  </si>
  <si>
    <r>
      <rPr>
        <sz val="16"/>
        <color indexed="10"/>
        <rFont val="Arial"/>
        <family val="2"/>
      </rPr>
      <t>($0.25)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- </t>
    </r>
    <r>
      <rPr>
        <sz val="16"/>
        <color indexed="10"/>
        <rFont val="Arial"/>
        <family val="2"/>
      </rPr>
      <t xml:space="preserve">($3.22) </t>
    </r>
  </si>
  <si>
    <t>USD 41.12;                                               CAD $52.96;                                                                GBP 31.09;                                    EURO 35.11</t>
  </si>
  <si>
    <t>USD 40.60;                                              CAD $52.28;                                                                GBP 30.69;                                    EURO 34.66</t>
  </si>
  <si>
    <t>J$ Value Change                             '20 -'21</t>
  </si>
  <si>
    <t>% Change                                                     '20 -'21</t>
  </si>
  <si>
    <t>December 2021 (J$)</t>
  </si>
  <si>
    <t>FEES AND CHARGES</t>
  </si>
  <si>
    <t>S01</t>
  </si>
  <si>
    <t>Entity Name</t>
  </si>
  <si>
    <t>JMMB BANK (JAMAICA) LIMITED</t>
  </si>
  <si>
    <t>Reporting Date</t>
  </si>
  <si>
    <t>31/12/2021</t>
  </si>
  <si>
    <t>LEVEL CODE</t>
  </si>
  <si>
    <t>DESCRIPTION</t>
  </si>
  <si>
    <t>JMD CHARGES
$</t>
  </si>
  <si>
    <t>USD CHARGES 
$</t>
  </si>
  <si>
    <t>COMMENTS</t>
  </si>
  <si>
    <t>MINIMUM</t>
  </si>
  <si>
    <t>MAXIMUM</t>
  </si>
  <si>
    <t>1</t>
  </si>
  <si>
    <t xml:space="preserve">CURRENT ACCOUNTS (PERSONAL) </t>
  </si>
  <si>
    <t>1.1</t>
  </si>
  <si>
    <t xml:space="preserve">   MINIMUM MONTHLY SERVICE CHARGE</t>
  </si>
  <si>
    <t>1.2</t>
  </si>
  <si>
    <t xml:space="preserve">   CHARGE PER ENTRY OR CHEQUE</t>
  </si>
  <si>
    <t>100 leaves per order</t>
  </si>
  <si>
    <t>1.3</t>
  </si>
  <si>
    <t xml:space="preserve">   MINIMUM BALANCE FEES (ALSO STATE THRESHOLD IN COMMENTS)</t>
  </si>
  <si>
    <t>1.4</t>
  </si>
  <si>
    <t xml:space="preserve">   TRANSFER BETWEEN ACCOUNTS</t>
  </si>
  <si>
    <t xml:space="preserve">      WITHIN DEPOSIT-TAKING INSTITUTION</t>
  </si>
  <si>
    <t xml:space="preserve">      TO THIRD PARTY DEPOSIT-TAKING INSTITUTIONS</t>
  </si>
  <si>
    <t>local ACH 19.75 RTGS 246.78</t>
  </si>
  <si>
    <t>1.5</t>
  </si>
  <si>
    <t xml:space="preserve">   INTERIM STATEMENT</t>
  </si>
  <si>
    <t>1.6</t>
  </si>
  <si>
    <t xml:space="preserve">   DUPLICATE OR REPLACEMENT STATEMENT</t>
  </si>
  <si>
    <t>1.7</t>
  </si>
  <si>
    <t xml:space="preserve">   CHEQUE RETURNED NON-SUFFICIENT FUNDS</t>
  </si>
  <si>
    <t xml:space="preserve">1,283.26 (own bank) 1,381.98 (returned by other banks) </t>
  </si>
  <si>
    <t>1.8</t>
  </si>
  <si>
    <t xml:space="preserve">   STOP PAYMENT OR CANCELLATION ORDER:</t>
  </si>
  <si>
    <t xml:space="preserve">      LOCAL CHEQUE</t>
  </si>
  <si>
    <t xml:space="preserve">      FOREIGN CHEQUE</t>
  </si>
  <si>
    <t>Foreign Cheque stop payment US$18.26 Plus OBC. Local Draft $935.92 Plus OBC</t>
  </si>
  <si>
    <t>1.9</t>
  </si>
  <si>
    <t xml:space="preserve">   DORMANT ACCOUNT FEE (PER ANNUM)</t>
  </si>
  <si>
    <t>2</t>
  </si>
  <si>
    <t xml:space="preserve">SAVINGS ACCOUNTS (PERSONAL) </t>
  </si>
  <si>
    <t>2.1</t>
  </si>
  <si>
    <t xml:space="preserve">   IN-BRANCH DEPOSIT TRANSACTION FEE</t>
  </si>
  <si>
    <t>2.2</t>
  </si>
  <si>
    <t xml:space="preserve">   IN-BRANCH WITHDRAWAL TRANSACTION FEE</t>
  </si>
  <si>
    <t>2.3</t>
  </si>
  <si>
    <t>2.4</t>
  </si>
  <si>
    <t>3</t>
  </si>
  <si>
    <t>TELEGRAPHIC OR WIRE TRANSFER OF FUNDS</t>
  </si>
  <si>
    <t>3.1</t>
  </si>
  <si>
    <t xml:space="preserve">   INWARD</t>
  </si>
  <si>
    <t>US$23.00,CA$29.62,GBP17.39,EUR19.63</t>
  </si>
  <si>
    <t>3.2</t>
  </si>
  <si>
    <t xml:space="preserve">   OUTWARD</t>
  </si>
  <si>
    <t>US$40.60, CA$52.28, GBP30.69, EUR34.66</t>
  </si>
  <si>
    <t>4</t>
  </si>
  <si>
    <t>ELECTRONIC BANKING</t>
  </si>
  <si>
    <t>4.1</t>
  </si>
  <si>
    <t xml:space="preserve">   AUTOMATED BANKING MACHINE (ABM)</t>
  </si>
  <si>
    <t xml:space="preserve">      USING OWN MACHINE:</t>
  </si>
  <si>
    <t xml:space="preserve">         WITHDRAWAL</t>
  </si>
  <si>
    <t xml:space="preserve">         DEPOSIT</t>
  </si>
  <si>
    <t xml:space="preserve">         ENQUIRY</t>
  </si>
  <si>
    <t xml:space="preserve">         TRANSFER</t>
  </si>
  <si>
    <t xml:space="preserve">         DECLINED</t>
  </si>
  <si>
    <t xml:space="preserve">         STATEMENT</t>
  </si>
  <si>
    <t xml:space="preserve">      USING OTHER MACHINES:</t>
  </si>
  <si>
    <t>4.2</t>
  </si>
  <si>
    <t xml:space="preserve">   POINT OF SALE TRANSACTIONS</t>
  </si>
  <si>
    <t>4.3</t>
  </si>
  <si>
    <t xml:space="preserve">   REPLACEMENT DEBIT CARD</t>
  </si>
  <si>
    <t>4.4</t>
  </si>
  <si>
    <t xml:space="preserve">   INTERNET BANKING:</t>
  </si>
  <si>
    <t xml:space="preserve">      PERSONAL</t>
  </si>
  <si>
    <t xml:space="preserve">         FUNDS TRANSFER</t>
  </si>
  <si>
    <t xml:space="preserve">            OWN BANK</t>
  </si>
  <si>
    <t xml:space="preserve">            THIRD PARTY</t>
  </si>
  <si>
    <t>5</t>
  </si>
  <si>
    <t>DEPOSITORY SERVICES</t>
  </si>
  <si>
    <t>5.1</t>
  </si>
  <si>
    <t xml:space="preserve">   DEPOSIT WALLETS (RANGE OF RENTAL CHARGES PER ANNUM)</t>
  </si>
  <si>
    <t>5.2</t>
  </si>
  <si>
    <t xml:space="preserve">   SAFETY DEPOSIT BOXES (RANGE OF RENTAL CHARGES PER ANNUM)</t>
  </si>
  <si>
    <t>6</t>
  </si>
  <si>
    <t>LOANS AND DISCOUNTS (PERSONAL)</t>
  </si>
  <si>
    <t>6.1</t>
  </si>
  <si>
    <t xml:space="preserve">   COMMITMENT OR ACCEPTANCE FEE</t>
  </si>
  <si>
    <t xml:space="preserve"> Min $10,000.00. 2.30% of loan amount for cash secured loans, 3.45% of loan amount Negotiable for non cash secured . Fees for registering of securities will be charged on a cost recovery basis.</t>
  </si>
  <si>
    <t>6.2</t>
  </si>
  <si>
    <t xml:space="preserve">   ANNUAL RENEWAL FEE</t>
  </si>
  <si>
    <t>6.3</t>
  </si>
  <si>
    <t xml:space="preserve">   OVERRUN OR OVER LIMIT FEE</t>
  </si>
  <si>
    <t>6.4</t>
  </si>
  <si>
    <t xml:space="preserve">   LATE PAYMENT OR PENALTY FEE</t>
  </si>
  <si>
    <t>6.5</t>
  </si>
  <si>
    <t xml:space="preserve">   GUARANTEES OR INDEMNITIES </t>
  </si>
  <si>
    <t>1.150% of facility. Min $6,250.00(non-standard) $6,909.87 (standard)</t>
  </si>
  <si>
    <t>6.6</t>
  </si>
  <si>
    <t xml:space="preserve">   LETTER OF UNDERTAKING </t>
  </si>
  <si>
    <t>1.150% of facility. Min $6,250.00(non-standard) $6,909.87(standard)</t>
  </si>
  <si>
    <t>7</t>
  </si>
  <si>
    <t>CREDIT CARD SERVICES</t>
  </si>
  <si>
    <t>7.1</t>
  </si>
  <si>
    <t xml:space="preserve">   ANNUAL MEMBERSHIP FEE:</t>
  </si>
  <si>
    <t xml:space="preserve">      VISA</t>
  </si>
  <si>
    <t xml:space="preserve">      MASTERCARD</t>
  </si>
  <si>
    <t xml:space="preserve">      OTHER</t>
  </si>
  <si>
    <t>7.2</t>
  </si>
  <si>
    <t xml:space="preserve">   CASH ADVANCE CHARGE:</t>
  </si>
  <si>
    <t>7.3</t>
  </si>
  <si>
    <t xml:space="preserve">   LATE PAYMENT CHARGE:</t>
  </si>
  <si>
    <t>7.4</t>
  </si>
  <si>
    <t xml:space="preserve">   OVERLIMIT CHARGE:</t>
  </si>
  <si>
    <t>7.5</t>
  </si>
  <si>
    <t xml:space="preserve">   REPALCEMENT CARD FEE:</t>
  </si>
  <si>
    <t>8</t>
  </si>
  <si>
    <t>MISCELLANEOUS CHARGES</t>
  </si>
  <si>
    <t>8.1</t>
  </si>
  <si>
    <t xml:space="preserve">   FOREIGN CHEQUE NEGOTIATED</t>
  </si>
  <si>
    <t>8.2</t>
  </si>
  <si>
    <t xml:space="preserve">   FOREIGN DRAFT (SOLD)</t>
  </si>
  <si>
    <t>foreign cheque local  $118.45; foreign cheque on overseas bank $888.41</t>
  </si>
  <si>
    <t>8.3</t>
  </si>
  <si>
    <t xml:space="preserve">   MANAGER'S CHEQUE:</t>
  </si>
  <si>
    <t xml:space="preserve">      BANK CUSTOMER</t>
  </si>
  <si>
    <t xml:space="preserve">      NON-BANK CUSTOMER</t>
  </si>
  <si>
    <t>8.4</t>
  </si>
  <si>
    <t xml:space="preserve">   MONEY ORDER</t>
  </si>
  <si>
    <t>8.5</t>
  </si>
  <si>
    <t xml:space="preserve">   STANDING ORDER</t>
  </si>
  <si>
    <t>Standing order one time  set up fee</t>
  </si>
  <si>
    <t>8.6</t>
  </si>
  <si>
    <t xml:space="preserve">   CERTIFICATION OF ACCOUNT BALANCE OR REFERENCE LETTER</t>
  </si>
  <si>
    <t>8.7</t>
  </si>
  <si>
    <t xml:space="preserve">   CHEQUE ENCASHMENT FEE:</t>
  </si>
  <si>
    <t xml:space="preserve">      OWN BANK</t>
  </si>
  <si>
    <t xml:space="preserve">      OTHER BANKS' CHEQUE</t>
  </si>
  <si>
    <t>8.8</t>
  </si>
  <si>
    <t xml:space="preserve">   VOUCHER SEARCH</t>
  </si>
  <si>
    <t>After 1 yr $575.00 each additonal hr</t>
  </si>
  <si>
    <t>8.9</t>
  </si>
  <si>
    <t>REAL TIME GROSS SETTLEMENT (RTGS) TRANSACTION FEES</t>
  </si>
  <si>
    <t>8.9.1</t>
  </si>
  <si>
    <t xml:space="preserve">      INCENTIVE RATE</t>
  </si>
  <si>
    <t>8.9.2</t>
  </si>
  <si>
    <t xml:space="preserve">      NORMAL RATE</t>
  </si>
  <si>
    <t>8.9.3</t>
  </si>
  <si>
    <t xml:space="preserve">      ENTITLEMENT FEE</t>
  </si>
  <si>
    <t>8.10</t>
  </si>
  <si>
    <t>AUTOMATED CLEARING HOUSE (ACH) FEE CHARGED FOR LARGE VALUE ITEMS</t>
  </si>
  <si>
    <t>8.11</t>
  </si>
  <si>
    <t xml:space="preserve">   BILL PAYMENT SERVICES</t>
  </si>
  <si>
    <t xml:space="preserve">      IN-BRANCH</t>
  </si>
  <si>
    <t xml:space="preserve">      INTERNET</t>
  </si>
  <si>
    <t>Please attach file where additional comments are needed or comments exceed 1000 characters</t>
  </si>
  <si>
    <t xml:space="preserve">   Notes: </t>
  </si>
  <si>
    <t xml:space="preserve">   1. Include generic variants to the services listed where known by a different name at your entity.</t>
  </si>
  <si>
    <t xml:space="preserve">   2. Indicate 'n/a' for services not relevant to your entity.</t>
  </si>
  <si>
    <t xml:space="preserve">   3. Indicate 'free' for services which are offered free of cost.</t>
  </si>
  <si>
    <t xml:space="preserve">   4. Quote all rates inclusive of G.C.T as applicable.</t>
  </si>
  <si>
    <t xml:space="preserve">   5. Provide base rate for service (but not including concessionary rates that may be offered to staff or discretionary discounts) and upper limit where there is 
       a range of rates for the service.</t>
  </si>
  <si>
    <t xml:space="preserve">   6. Where additional information is required or deemed necessary for full disclosure, an appendix with the details should be submitted along with the data.</t>
  </si>
  <si>
    <t>jame</t>
  </si>
  <si>
    <t>($21.97 - $38.92)</t>
  </si>
  <si>
    <t>($17.49 - $38.92)</t>
  </si>
  <si>
    <r>
      <rPr>
        <sz val="16"/>
        <color indexed="10"/>
        <rFont val="Arial"/>
        <family val="2"/>
      </rPr>
      <t>($0.25)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($3.22)</t>
    </r>
  </si>
  <si>
    <r>
      <rPr>
        <sz val="16"/>
        <color indexed="10"/>
        <rFont val="Arial"/>
        <family val="2"/>
      </rPr>
      <t>-100%</t>
    </r>
    <r>
      <rPr>
        <sz val="16"/>
        <color indexed="8"/>
        <rFont val="Arial"/>
        <family val="2"/>
      </rPr>
      <t xml:space="preserve"> to</t>
    </r>
    <r>
      <rPr>
        <sz val="16"/>
        <color indexed="12"/>
        <rFont val="Arial"/>
        <family val="2"/>
      </rPr>
      <t xml:space="preserve"> '</t>
    </r>
    <r>
      <rPr>
        <sz val="16"/>
        <color indexed="10"/>
        <rFont val="Arial"/>
        <family val="2"/>
      </rPr>
      <t>-1%</t>
    </r>
  </si>
  <si>
    <r>
      <rPr>
        <sz val="16"/>
        <color indexed="10"/>
        <rFont val="Arial"/>
        <family val="2"/>
      </rPr>
      <t>($5.79)</t>
    </r>
    <r>
      <rPr>
        <sz val="16"/>
        <color indexed="12"/>
        <rFont val="Arial"/>
        <family val="2"/>
      </rPr>
      <t xml:space="preserve"> - </t>
    </r>
    <r>
      <rPr>
        <sz val="16"/>
        <color indexed="10"/>
        <rFont val="Arial"/>
        <family val="2"/>
      </rPr>
      <t>($64.37)</t>
    </r>
    <r>
      <rPr>
        <sz val="16"/>
        <color indexed="12"/>
        <rFont val="Arial"/>
        <family val="2"/>
      </rPr>
      <t xml:space="preserve">;               </t>
    </r>
    <r>
      <rPr>
        <sz val="16"/>
        <color indexed="8"/>
        <rFont val="Arial"/>
        <family val="2"/>
      </rPr>
      <t>Manager's cheque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($524.25)</t>
    </r>
  </si>
  <si>
    <r>
      <rPr>
        <sz val="16"/>
        <color indexed="10"/>
        <rFont val="Arial"/>
        <family val="2"/>
      </rPr>
      <t>($28.33)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- $171.67</t>
    </r>
  </si>
  <si>
    <r>
      <rPr>
        <sz val="16"/>
        <color indexed="10"/>
        <rFont val="Arial"/>
        <family val="2"/>
      </rPr>
      <t>-1%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9%</t>
    </r>
  </si>
  <si>
    <r>
      <rPr>
        <sz val="16"/>
        <color indexed="10"/>
        <rFont val="Arial"/>
        <family val="2"/>
      </rPr>
      <t>-0.015%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of facility;  </t>
    </r>
    <r>
      <rPr>
        <sz val="16"/>
        <color indexed="12"/>
        <rFont val="Arial"/>
        <family val="2"/>
      </rPr>
      <t xml:space="preserve">                                                    '</t>
    </r>
    <r>
      <rPr>
        <sz val="16"/>
        <color indexed="10"/>
        <rFont val="Arial"/>
        <family val="2"/>
      </rPr>
      <t>-1%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0%</t>
    </r>
  </si>
  <si>
    <r>
      <rPr>
        <sz val="16"/>
        <color indexed="10"/>
        <rFont val="Arial"/>
        <family val="2"/>
      </rPr>
      <t>-0.015%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of facility;      </t>
    </r>
    <r>
      <rPr>
        <sz val="16"/>
        <color indexed="12"/>
        <rFont val="Arial"/>
        <family val="2"/>
      </rPr>
      <t xml:space="preserve">                                                '</t>
    </r>
    <r>
      <rPr>
        <sz val="16"/>
        <color indexed="10"/>
        <rFont val="Arial"/>
        <family val="2"/>
      </rPr>
      <t>-1%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0%</t>
    </r>
  </si>
  <si>
    <r>
      <rPr>
        <sz val="16"/>
        <color indexed="10"/>
        <rFont val="Arial"/>
        <family val="2"/>
      </rPr>
      <t xml:space="preserve">($1.55) </t>
    </r>
    <r>
      <rPr>
        <sz val="16"/>
        <color indexed="8"/>
        <rFont val="Arial"/>
        <family val="2"/>
      </rPr>
      <t>-</t>
    </r>
    <r>
      <rPr>
        <sz val="16"/>
        <color indexed="8"/>
        <rFont val="Arial"/>
        <family val="2"/>
      </rPr>
      <t xml:space="preserve"> </t>
    </r>
    <r>
      <rPr>
        <sz val="16"/>
        <color indexed="10"/>
        <rFont val="Arial"/>
        <family val="2"/>
      </rPr>
      <t>($11.59)</t>
    </r>
  </si>
  <si>
    <t xml:space="preserve">$444.21 - $4,935.63            </t>
  </si>
  <si>
    <t xml:space="preserve">$444.21 - $4,935.63           </t>
  </si>
  <si>
    <t xml:space="preserve"> USD 18.26 Plus Other Bank Charges                                    </t>
  </si>
  <si>
    <t xml:space="preserve"> USD 18.26 Plus Other Bank Charges                                      </t>
  </si>
  <si>
    <t xml:space="preserve">USD 18.50 Plus Other Bank Charges                                                          </t>
  </si>
  <si>
    <t>(USD 0.24)</t>
  </si>
  <si>
    <r>
      <t xml:space="preserve">2.30% for cash secured - 3.45% negotiable for non cash secured,             Minimum charge $10,000.00 </t>
    </r>
    <r>
      <rPr>
        <b/>
        <sz val="20"/>
        <color indexed="14"/>
        <rFont val="Arial"/>
        <family val="2"/>
      </rPr>
      <t>^</t>
    </r>
  </si>
  <si>
    <r>
      <t>2.33% for cash secured - 3.50% negotiable for non cash secured,             Minimum charge $10,000.00</t>
    </r>
    <r>
      <rPr>
        <b/>
        <sz val="22"/>
        <color indexed="14"/>
        <rFont val="Arial"/>
        <family val="2"/>
      </rPr>
      <t xml:space="preserve"> ^</t>
    </r>
  </si>
  <si>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Cash Secured - </t>
    </r>
    <r>
      <rPr>
        <sz val="16"/>
        <color indexed="10"/>
        <rFont val="Arial"/>
        <family val="2"/>
      </rPr>
      <t>'-0.03%</t>
    </r>
    <r>
      <rPr>
        <sz val="16"/>
        <color indexed="12"/>
        <rFont val="Arial"/>
        <family val="2"/>
      </rPr>
      <t xml:space="preserve">;                                                         </t>
    </r>
    <r>
      <rPr>
        <sz val="16"/>
        <color indexed="8"/>
        <rFont val="Arial"/>
        <family val="2"/>
      </rPr>
      <t xml:space="preserve">Non Cash Secured - </t>
    </r>
    <r>
      <rPr>
        <sz val="16"/>
        <color indexed="10"/>
        <rFont val="Arial"/>
        <family val="2"/>
      </rPr>
      <t>'-0.05%</t>
    </r>
    <r>
      <rPr>
        <sz val="16"/>
        <color indexed="12"/>
        <rFont val="Arial"/>
        <family val="2"/>
      </rPr>
      <t xml:space="preserve">;                                   </t>
    </r>
    <r>
      <rPr>
        <sz val="16"/>
        <color indexed="8"/>
        <rFont val="Arial"/>
        <family val="2"/>
      </rPr>
      <t xml:space="preserve">  Minimum charge 0%</t>
    </r>
  </si>
  <si>
    <t>1.165% of facility;                                Min $6,250.00 (non-standard);                                                        $7,000.00 standard</t>
  </si>
  <si>
    <t>1.150% of facility;                                 Min $6,250.00 (non-standard);                                                                          $6,909.87 standard</t>
  </si>
  <si>
    <t>1.150% of facility;                             Min $6,250.00 (non-standard);                                                                             $6,909.87 standard</t>
  </si>
  <si>
    <t>1.165% of facility;                               Min $6,250.00 (non-standard);                                                  $7,000.00 standard</t>
  </si>
  <si>
    <t>1.150% of facility;                              Min $6,250.00 (non-standard);                                                                                            $6,909.87 standard</t>
  </si>
  <si>
    <t>1.150% of facility;                               Min $6,250.00 (non-standard);                                                                                 $6,909.87 standard</t>
  </si>
  <si>
    <t>$2,875.00; After 1yr $575.00 each additional hr. Maximum $5,750.00</t>
  </si>
  <si>
    <t>$2,912.50; After 1yr $582.50 each additional hr. Maximum $5,825.00</t>
  </si>
  <si>
    <t>J$ Value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'19 -'20</t>
  </si>
  <si>
    <r>
      <rPr>
        <sz val="16"/>
        <color indexed="10"/>
        <rFont val="Arial"/>
        <family val="2"/>
      </rPr>
      <t>(USD 0.30)</t>
    </r>
    <r>
      <rPr>
        <sz val="16"/>
        <color indexed="12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(CA $0.39)</t>
    </r>
    <r>
      <rPr>
        <sz val="16"/>
        <color indexed="62"/>
        <rFont val="Arial"/>
        <family val="2"/>
      </rPr>
      <t>;</t>
    </r>
    <r>
      <rPr>
        <sz val="16"/>
        <color indexed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(GBP 0.23)</t>
    </r>
    <r>
      <rPr>
        <sz val="16"/>
        <color indexed="12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(EUR 0.26)</t>
    </r>
    <r>
      <rPr>
        <sz val="16"/>
        <color indexed="12"/>
        <rFont val="Arial"/>
        <family val="2"/>
      </rPr>
      <t xml:space="preserve"> </t>
    </r>
  </si>
  <si>
    <r>
      <rPr>
        <sz val="16"/>
        <color indexed="10"/>
        <rFont val="Arial"/>
        <family val="2"/>
      </rPr>
      <t>(USD 0.52)</t>
    </r>
    <r>
      <rPr>
        <sz val="16"/>
        <color indexed="12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(CAD $0.68)</t>
    </r>
    <r>
      <rPr>
        <sz val="16"/>
        <color indexed="12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(GBP 0.40)</t>
    </r>
    <r>
      <rPr>
        <sz val="16"/>
        <color indexed="12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indexed="10"/>
        <rFont val="Arial"/>
        <family val="2"/>
      </rPr>
      <t>(EURO 0.45)</t>
    </r>
  </si>
  <si>
    <t>N/A for Cash Secured &amp; Non Cash Secured;                                                    Minimum charge $0.00</t>
  </si>
  <si>
    <r>
      <rPr>
        <sz val="16"/>
        <color indexed="10"/>
        <rFont val="Arial"/>
        <family val="2"/>
      </rPr>
      <t>($90.13)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standard - $0.00 non-standard</t>
    </r>
  </si>
  <si>
    <r>
      <rPr>
        <sz val="16"/>
        <color indexed="10"/>
        <rFont val="Arial"/>
        <family val="2"/>
      </rPr>
      <t>($90.13)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standard</t>
    </r>
    <r>
      <rPr>
        <sz val="16"/>
        <color indexed="12"/>
        <rFont val="Arial"/>
        <family val="2"/>
      </rPr>
      <t xml:space="preserve"> - </t>
    </r>
    <r>
      <rPr>
        <sz val="16"/>
        <color indexed="8"/>
        <rFont val="Arial"/>
        <family val="2"/>
      </rPr>
      <t>$0.00 non-standard</t>
    </r>
  </si>
  <si>
    <r>
      <rPr>
        <sz val="16"/>
        <color indexed="10"/>
        <rFont val="Arial"/>
        <family val="2"/>
      </rPr>
      <t>($37.50)</t>
    </r>
    <r>
      <rPr>
        <sz val="16"/>
        <color indexed="8"/>
        <rFont val="Arial"/>
        <family val="2"/>
      </rPr>
      <t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After 1yr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($7.50) </t>
    </r>
    <r>
      <rPr>
        <sz val="16"/>
        <color indexed="8"/>
        <rFont val="Arial"/>
        <family val="2"/>
      </rPr>
      <t>each additional hr.                                                                                                                                                                                                                                                                                                                                  Maximum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($75.00)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</si>
</sst>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yyyy\ mm\ dd"/>
    <numFmt numFmtId="175" formatCode="&quot;$&quot;#,##0.00"/>
    <numFmt numFmtId="176" formatCode="&quot;$&quot;#,##0.00;[Red]&quot;$&quot;#,##0.00"/>
    <numFmt numFmtId="177" formatCode="[$USD]\ #,##0.00"/>
    <numFmt numFmtId="178" formatCode="[$USD]\ #,##0.00;[Red][$USD]\ #,##0.00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i/>
      <sz val="16"/>
      <color indexed="12"/>
      <name val="Arial"/>
      <family val="2"/>
    </font>
    <font>
      <sz val="16"/>
      <color indexed="10"/>
      <name val="Arial"/>
      <family val="2"/>
    </font>
    <font>
      <b/>
      <sz val="22"/>
      <color indexed="14"/>
      <name val="Arial"/>
      <family val="2"/>
    </font>
    <font>
      <b/>
      <i/>
      <sz val="18"/>
      <color indexed="14"/>
      <name val="Arial"/>
      <family val="2"/>
    </font>
    <font>
      <b/>
      <sz val="20"/>
      <color indexed="14"/>
      <name val="Arial"/>
      <family val="2"/>
    </font>
    <font>
      <sz val="16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14"/>
      <name val="Arial"/>
      <family val="2"/>
    </font>
    <font>
      <b/>
      <sz val="18"/>
      <color indexed="14"/>
      <name val="Arial"/>
      <family val="2"/>
    </font>
    <font>
      <b/>
      <sz val="11"/>
      <color indexed="63"/>
      <name val="Arial"/>
      <family val="2"/>
    </font>
    <font>
      <sz val="9"/>
      <color indexed="54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u val="single"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rgb="FF0000FF"/>
      <name val="Arial"/>
      <family val="2"/>
    </font>
    <font>
      <b/>
      <sz val="16"/>
      <color theme="1"/>
      <name val="Arial"/>
      <family val="2"/>
    </font>
    <font>
      <sz val="11"/>
      <color rgb="FFFF0066"/>
      <name val="Arial"/>
      <family val="2"/>
    </font>
    <font>
      <b/>
      <sz val="18"/>
      <color rgb="FFFF00FF"/>
      <name val="Arial"/>
      <family val="2"/>
    </font>
    <font>
      <b/>
      <sz val="11"/>
      <color rgb="FF404040"/>
      <name val="Arial"/>
      <family val="2"/>
    </font>
    <font>
      <sz val="9"/>
      <color rgb="FF475E7E"/>
      <name val="Arial"/>
      <family val="2"/>
    </font>
    <font>
      <b/>
      <sz val="10"/>
      <color rgb="FF303030"/>
      <name val="Arial"/>
      <family val="2"/>
    </font>
    <font>
      <b/>
      <sz val="9"/>
      <color rgb="FF303030"/>
      <name val="Arial"/>
      <family val="2"/>
    </font>
    <font>
      <sz val="9"/>
      <color rgb="FF303030"/>
      <name val="Arial"/>
      <family val="2"/>
    </font>
    <font>
      <b/>
      <u val="single"/>
      <sz val="9"/>
      <color rgb="FF30303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/>
      <right/>
      <top style="thin">
        <color rgb="FFCCCCCC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4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74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173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center" wrapText="1"/>
    </xf>
    <xf numFmtId="175" fontId="7" fillId="0" borderId="11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/>
    </xf>
    <xf numFmtId="175" fontId="61" fillId="0" borderId="11" xfId="0" applyNumberFormat="1" applyFont="1" applyFill="1" applyBorder="1" applyAlignment="1">
      <alignment horizontal="center" wrapText="1"/>
    </xf>
    <xf numFmtId="9" fontId="61" fillId="0" borderId="11" xfId="0" applyNumberFormat="1" applyFont="1" applyFill="1" applyBorder="1" applyAlignment="1">
      <alignment horizontal="center"/>
    </xf>
    <xf numFmtId="9" fontId="7" fillId="0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/>
    </xf>
    <xf numFmtId="9" fontId="7" fillId="35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167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175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left" indent="1"/>
    </xf>
    <xf numFmtId="175" fontId="61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61" fillId="0" borderId="11" xfId="0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9" fontId="62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2"/>
    </xf>
    <xf numFmtId="167" fontId="61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wrapText="1" indent="1"/>
    </xf>
    <xf numFmtId="0" fontId="7" fillId="0" borderId="11" xfId="0" applyFont="1" applyFill="1" applyBorder="1" applyAlignment="1">
      <alignment horizontal="left" indent="1"/>
    </xf>
    <xf numFmtId="3" fontId="7" fillId="0" borderId="11" xfId="0" applyNumberFormat="1" applyFont="1" applyFill="1" applyBorder="1" applyAlignment="1">
      <alignment horizontal="center" wrapText="1"/>
    </xf>
    <xf numFmtId="173" fontId="7" fillId="0" borderId="11" xfId="0" applyNumberFormat="1" applyFont="1" applyBorder="1" applyAlignment="1">
      <alignment horizontal="left"/>
    </xf>
    <xf numFmtId="172" fontId="7" fillId="34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9" fontId="7" fillId="0" borderId="11" xfId="6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 indent="1"/>
    </xf>
    <xf numFmtId="175" fontId="7" fillId="34" borderId="11" xfId="0" applyNumberFormat="1" applyFont="1" applyFill="1" applyBorder="1" applyAlignment="1">
      <alignment horizontal="center"/>
    </xf>
    <xf numFmtId="9" fontId="7" fillId="34" borderId="11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9" fontId="63" fillId="0" borderId="11" xfId="0" applyNumberFormat="1" applyFont="1" applyFill="1" applyBorder="1" applyAlignment="1">
      <alignment horizontal="center"/>
    </xf>
    <xf numFmtId="9" fontId="63" fillId="0" borderId="11" xfId="0" applyNumberFormat="1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/>
    </xf>
    <xf numFmtId="175" fontId="63" fillId="0" borderId="11" xfId="0" applyNumberFormat="1" applyFont="1" applyFill="1" applyBorder="1" applyAlignment="1">
      <alignment horizontal="center" wrapText="1"/>
    </xf>
    <xf numFmtId="175" fontId="63" fillId="0" borderId="11" xfId="0" applyNumberFormat="1" applyFont="1" applyFill="1" applyBorder="1" applyAlignment="1">
      <alignment horizontal="center"/>
    </xf>
    <xf numFmtId="9" fontId="63" fillId="0" borderId="11" xfId="0" applyNumberFormat="1" applyFont="1" applyFill="1" applyBorder="1" applyAlignment="1" quotePrefix="1">
      <alignment horizontal="center"/>
    </xf>
    <xf numFmtId="167" fontId="63" fillId="0" borderId="11" xfId="0" applyNumberFormat="1" applyFont="1" applyFill="1" applyBorder="1" applyAlignment="1">
      <alignment horizontal="center"/>
    </xf>
    <xf numFmtId="167" fontId="7" fillId="35" borderId="11" xfId="0" applyNumberFormat="1" applyFont="1" applyFill="1" applyBorder="1" applyAlignment="1" quotePrefix="1">
      <alignment horizontal="center"/>
    </xf>
    <xf numFmtId="9" fontId="62" fillId="35" borderId="11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inden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 inden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indent="1"/>
    </xf>
    <xf numFmtId="0" fontId="11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9" fontId="61" fillId="0" borderId="11" xfId="0" applyNumberFormat="1" applyFont="1" applyFill="1" applyBorder="1" applyAlignment="1">
      <alignment horizontal="center" wrapText="1"/>
    </xf>
    <xf numFmtId="166" fontId="7" fillId="0" borderId="11" xfId="0" applyNumberFormat="1" applyFont="1" applyBorder="1" applyAlignment="1">
      <alignment horizontal="center" wrapText="1"/>
    </xf>
    <xf numFmtId="9" fontId="7" fillId="34" borderId="11" xfId="6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Fill="1" applyBorder="1" applyAlignment="1">
      <alignment horizontal="center" wrapText="1"/>
    </xf>
    <xf numFmtId="177" fontId="63" fillId="0" borderId="11" xfId="0" applyNumberFormat="1" applyFont="1" applyFill="1" applyBorder="1" applyAlignment="1">
      <alignment horizontal="center" wrapText="1"/>
    </xf>
    <xf numFmtId="174" fontId="6" fillId="33" borderId="12" xfId="0" applyNumberFormat="1" applyFont="1" applyFill="1" applyBorder="1" applyAlignment="1">
      <alignment/>
    </xf>
    <xf numFmtId="177" fontId="61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indent="3"/>
    </xf>
    <xf numFmtId="174" fontId="64" fillId="34" borderId="11" xfId="0" applyNumberFormat="1" applyFont="1" applyFill="1" applyBorder="1" applyAlignment="1">
      <alignment horizontal="center" wrapText="1"/>
    </xf>
    <xf numFmtId="174" fontId="8" fillId="34" borderId="11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61" fillId="34" borderId="11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175" fontId="63" fillId="34" borderId="11" xfId="0" applyNumberFormat="1" applyFont="1" applyFill="1" applyBorder="1" applyAlignment="1">
      <alignment/>
    </xf>
    <xf numFmtId="9" fontId="63" fillId="34" borderId="11" xfId="0" applyNumberFormat="1" applyFont="1" applyFill="1" applyBorder="1" applyAlignment="1">
      <alignment/>
    </xf>
    <xf numFmtId="0" fontId="61" fillId="34" borderId="1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175" fontId="61" fillId="34" borderId="11" xfId="0" applyNumberFormat="1" applyFont="1" applyFill="1" applyBorder="1" applyAlignment="1">
      <alignment horizontal="center"/>
    </xf>
    <xf numFmtId="175" fontId="63" fillId="34" borderId="11" xfId="0" applyNumberFormat="1" applyFont="1" applyFill="1" applyBorder="1" applyAlignment="1">
      <alignment horizontal="center"/>
    </xf>
    <xf numFmtId="9" fontId="63" fillId="34" borderId="11" xfId="0" applyNumberFormat="1" applyFont="1" applyFill="1" applyBorder="1" applyAlignment="1">
      <alignment horizontal="center"/>
    </xf>
    <xf numFmtId="172" fontId="61" fillId="34" borderId="11" xfId="0" applyNumberFormat="1" applyFont="1" applyFill="1" applyBorder="1" applyAlignment="1">
      <alignment horizontal="center"/>
    </xf>
    <xf numFmtId="172" fontId="63" fillId="34" borderId="11" xfId="0" applyNumberFormat="1" applyFont="1" applyFill="1" applyBorder="1" applyAlignment="1">
      <alignment horizontal="center"/>
    </xf>
    <xf numFmtId="175" fontId="61" fillId="34" borderId="11" xfId="60" applyNumberFormat="1" applyFont="1" applyFill="1" applyBorder="1" applyAlignment="1">
      <alignment horizontal="center" wrapText="1"/>
    </xf>
    <xf numFmtId="9" fontId="61" fillId="35" borderId="11" xfId="0" applyNumberFormat="1" applyFont="1" applyFill="1" applyBorder="1" applyAlignment="1">
      <alignment horizontal="center" wrapText="1"/>
    </xf>
    <xf numFmtId="175" fontId="61" fillId="35" borderId="11" xfId="0" applyNumberFormat="1" applyFont="1" applyFill="1" applyBorder="1" applyAlignment="1">
      <alignment horizontal="center" wrapText="1"/>
    </xf>
    <xf numFmtId="0" fontId="61" fillId="35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3" fillId="35" borderId="11" xfId="0" applyFont="1" applyFill="1" applyBorder="1" applyAlignment="1">
      <alignment horizontal="center"/>
    </xf>
    <xf numFmtId="175" fontId="63" fillId="34" borderId="11" xfId="6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34" borderId="11" xfId="0" applyNumberFormat="1" applyFont="1" applyFill="1" applyBorder="1" applyAlignment="1">
      <alignment horizontal="center" wrapText="1"/>
    </xf>
    <xf numFmtId="175" fontId="9" fillId="0" borderId="11" xfId="0" applyNumberFormat="1" applyFont="1" applyFill="1" applyBorder="1" applyAlignment="1">
      <alignment horizontal="center" wrapText="1"/>
    </xf>
    <xf numFmtId="175" fontId="9" fillId="34" borderId="11" xfId="0" applyNumberFormat="1" applyFont="1" applyFill="1" applyBorder="1" applyAlignment="1">
      <alignment/>
    </xf>
    <xf numFmtId="175" fontId="9" fillId="34" borderId="11" xfId="0" applyNumberFormat="1" applyFont="1" applyFill="1" applyBorder="1" applyAlignment="1">
      <alignment horizontal="center" wrapText="1"/>
    </xf>
    <xf numFmtId="9" fontId="9" fillId="0" borderId="11" xfId="0" applyNumberFormat="1" applyFont="1" applyFill="1" applyBorder="1" applyAlignment="1">
      <alignment horizontal="center" wrapText="1"/>
    </xf>
    <xf numFmtId="9" fontId="9" fillId="34" borderId="11" xfId="0" applyNumberFormat="1" applyFont="1" applyFill="1" applyBorder="1" applyAlignment="1">
      <alignment horizontal="center" wrapText="1"/>
    </xf>
    <xf numFmtId="9" fontId="9" fillId="34" borderId="11" xfId="0" applyNumberFormat="1" applyFont="1" applyFill="1" applyBorder="1" applyAlignment="1">
      <alignment/>
    </xf>
    <xf numFmtId="175" fontId="63" fillId="35" borderId="11" xfId="60" applyNumberFormat="1" applyFont="1" applyFill="1" applyBorder="1" applyAlignment="1">
      <alignment horizontal="center"/>
    </xf>
    <xf numFmtId="174" fontId="61" fillId="0" borderId="11" xfId="0" applyNumberFormat="1" applyFont="1" applyFill="1" applyBorder="1" applyAlignment="1">
      <alignment horizontal="center" wrapText="1"/>
    </xf>
    <xf numFmtId="174" fontId="61" fillId="34" borderId="11" xfId="0" applyNumberFormat="1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9" fontId="63" fillId="35" borderId="11" xfId="0" applyNumberFormat="1" applyFont="1" applyFill="1" applyBorder="1" applyAlignment="1">
      <alignment horizontal="center" wrapText="1"/>
    </xf>
    <xf numFmtId="175" fontId="63" fillId="35" borderId="11" xfId="0" applyNumberFormat="1" applyFont="1" applyFill="1" applyBorder="1" applyAlignment="1">
      <alignment horizontal="center" wrapText="1"/>
    </xf>
    <xf numFmtId="175" fontId="63" fillId="34" borderId="11" xfId="0" applyNumberFormat="1" applyFont="1" applyFill="1" applyBorder="1" applyAlignment="1">
      <alignment horizontal="center" wrapText="1"/>
    </xf>
    <xf numFmtId="9" fontId="63" fillId="34" borderId="11" xfId="0" applyNumberFormat="1" applyFont="1" applyFill="1" applyBorder="1" applyAlignment="1">
      <alignment horizontal="center" wrapText="1"/>
    </xf>
    <xf numFmtId="167" fontId="9" fillId="0" borderId="11" xfId="0" applyNumberFormat="1" applyFont="1" applyFill="1" applyBorder="1" applyAlignment="1">
      <alignment horizontal="center" wrapText="1"/>
    </xf>
    <xf numFmtId="9" fontId="9" fillId="0" borderId="11" xfId="0" applyNumberFormat="1" applyFont="1" applyFill="1" applyBorder="1" applyAlignment="1" quotePrefix="1">
      <alignment horizontal="center" wrapText="1"/>
    </xf>
    <xf numFmtId="9" fontId="62" fillId="0" borderId="11" xfId="60" applyNumberFormat="1" applyFont="1" applyFill="1" applyBorder="1" applyAlignment="1">
      <alignment horizontal="center"/>
    </xf>
    <xf numFmtId="167" fontId="63" fillId="0" borderId="11" xfId="60" applyNumberFormat="1" applyFont="1" applyFill="1" applyBorder="1" applyAlignment="1">
      <alignment horizontal="center"/>
    </xf>
    <xf numFmtId="0" fontId="65" fillId="0" borderId="0" xfId="0" applyFont="1" applyBorder="1" applyAlignment="1">
      <alignment/>
    </xf>
    <xf numFmtId="174" fontId="66" fillId="0" borderId="0" xfId="0" applyNumberFormat="1" applyFont="1" applyBorder="1" applyAlignment="1">
      <alignment/>
    </xf>
    <xf numFmtId="9" fontId="62" fillId="0" borderId="11" xfId="0" applyNumberFormat="1" applyFont="1" applyFill="1" applyBorder="1" applyAlignment="1">
      <alignment horizontal="center" wrapText="1"/>
    </xf>
    <xf numFmtId="9" fontId="62" fillId="0" borderId="11" xfId="0" applyNumberFormat="1" applyFont="1" applyFill="1" applyBorder="1" applyAlignment="1" quotePrefix="1">
      <alignment horizontal="center" wrapText="1"/>
    </xf>
    <xf numFmtId="177" fontId="62" fillId="0" borderId="11" xfId="0" applyNumberFormat="1" applyFont="1" applyFill="1" applyBorder="1" applyAlignment="1" quotePrefix="1">
      <alignment horizontal="center" wrapText="1"/>
    </xf>
    <xf numFmtId="9" fontId="62" fillId="0" borderId="11" xfId="0" applyNumberFormat="1" applyFont="1" applyFill="1" applyBorder="1" applyAlignment="1" quotePrefix="1">
      <alignment horizontal="center"/>
    </xf>
    <xf numFmtId="9" fontId="62" fillId="35" borderId="11" xfId="60" applyNumberFormat="1" applyFont="1" applyFill="1" applyBorder="1" applyAlignment="1" quotePrefix="1">
      <alignment horizontal="center"/>
    </xf>
    <xf numFmtId="167" fontId="62" fillId="0" borderId="11" xfId="0" applyNumberFormat="1" applyFont="1" applyFill="1" applyBorder="1" applyAlignment="1">
      <alignment horizontal="center"/>
    </xf>
    <xf numFmtId="9" fontId="63" fillId="0" borderId="11" xfId="0" applyNumberFormat="1" applyFont="1" applyFill="1" applyBorder="1" applyAlignment="1" quotePrefix="1">
      <alignment horizontal="center" wrapText="1"/>
    </xf>
    <xf numFmtId="9" fontId="63" fillId="35" borderId="11" xfId="0" applyNumberFormat="1" applyFont="1" applyFill="1" applyBorder="1" applyAlignment="1" quotePrefix="1">
      <alignment horizontal="center" wrapText="1"/>
    </xf>
    <xf numFmtId="0" fontId="67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68" fillId="0" borderId="0" xfId="0" applyFont="1" applyAlignment="1">
      <alignment horizontal="left" wrapText="1"/>
    </xf>
    <xf numFmtId="0" fontId="68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69" fillId="36" borderId="14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left" vertical="center" wrapText="1"/>
    </xf>
    <xf numFmtId="0" fontId="0" fillId="37" borderId="14" xfId="0" applyFill="1" applyBorder="1" applyAlignment="1">
      <alignment horizontal="left"/>
    </xf>
    <xf numFmtId="0" fontId="71" fillId="38" borderId="14" xfId="0" applyFont="1" applyFill="1" applyBorder="1" applyAlignment="1">
      <alignment horizontal="left" vertical="center" wrapText="1"/>
    </xf>
    <xf numFmtId="0" fontId="0" fillId="38" borderId="14" xfId="0" applyFill="1" applyBorder="1" applyAlignment="1">
      <alignment horizontal="right" vertical="center"/>
    </xf>
    <xf numFmtId="0" fontId="71" fillId="38" borderId="14" xfId="0" applyFont="1" applyFill="1" applyBorder="1" applyAlignment="1">
      <alignment horizontal="right"/>
    </xf>
    <xf numFmtId="0" fontId="71" fillId="38" borderId="14" xfId="0" applyFont="1" applyFill="1" applyBorder="1" applyAlignment="1">
      <alignment horizontal="right" vertical="center"/>
    </xf>
    <xf numFmtId="0" fontId="0" fillId="38" borderId="14" xfId="0" applyFill="1" applyBorder="1" applyAlignment="1">
      <alignment horizontal="right"/>
    </xf>
    <xf numFmtId="0" fontId="0" fillId="37" borderId="14" xfId="0" applyFill="1" applyBorder="1" applyAlignment="1">
      <alignment horizontal="left" vertical="center"/>
    </xf>
    <xf numFmtId="0" fontId="70" fillId="38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Fill="1" applyAlignment="1">
      <alignment/>
    </xf>
    <xf numFmtId="0" fontId="64" fillId="34" borderId="11" xfId="0" applyFont="1" applyFill="1" applyBorder="1" applyAlignment="1">
      <alignment horizontal="center" wrapText="1"/>
    </xf>
    <xf numFmtId="175" fontId="61" fillId="34" borderId="11" xfId="0" applyNumberFormat="1" applyFont="1" applyFill="1" applyBorder="1" applyAlignment="1">
      <alignment horizontal="center" wrapText="1"/>
    </xf>
    <xf numFmtId="9" fontId="61" fillId="34" borderId="11" xfId="0" applyNumberFormat="1" applyFont="1" applyFill="1" applyBorder="1" applyAlignment="1">
      <alignment horizontal="center" wrapText="1"/>
    </xf>
    <xf numFmtId="175" fontId="61" fillId="34" borderId="11" xfId="0" applyNumberFormat="1" applyFont="1" applyFill="1" applyBorder="1" applyAlignment="1">
      <alignment/>
    </xf>
    <xf numFmtId="9" fontId="61" fillId="34" borderId="11" xfId="0" applyNumberFormat="1" applyFont="1" applyFill="1" applyBorder="1" applyAlignment="1">
      <alignment/>
    </xf>
    <xf numFmtId="9" fontId="61" fillId="34" borderId="11" xfId="0" applyNumberFormat="1" applyFont="1" applyFill="1" applyBorder="1" applyAlignment="1">
      <alignment horizontal="center"/>
    </xf>
    <xf numFmtId="9" fontId="61" fillId="0" borderId="11" xfId="0" applyNumberFormat="1" applyFont="1" applyFill="1" applyBorder="1" applyAlignment="1" quotePrefix="1">
      <alignment horizontal="center"/>
    </xf>
    <xf numFmtId="178" fontId="62" fillId="0" borderId="11" xfId="0" applyNumberFormat="1" applyFont="1" applyFill="1" applyBorder="1" applyAlignment="1">
      <alignment horizontal="center" wrapText="1"/>
    </xf>
    <xf numFmtId="175" fontId="6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5" borderId="17" xfId="0" applyFont="1" applyFill="1" applyBorder="1" applyAlignment="1" applyProtection="1">
      <alignment horizontal="center" wrapText="1"/>
      <protection locked="0"/>
    </xf>
    <xf numFmtId="0" fontId="6" fillId="35" borderId="18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174" fontId="6" fillId="39" borderId="19" xfId="0" applyNumberFormat="1" applyFont="1" applyFill="1" applyBorder="1" applyAlignment="1">
      <alignment horizontal="center"/>
    </xf>
    <xf numFmtId="174" fontId="6" fillId="39" borderId="20" xfId="0" applyNumberFormat="1" applyFont="1" applyFill="1" applyBorder="1" applyAlignment="1">
      <alignment horizontal="center"/>
    </xf>
    <xf numFmtId="174" fontId="6" fillId="39" borderId="21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71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0" fillId="38" borderId="14" xfId="0" applyFill="1" applyBorder="1" applyAlignment="1">
      <alignment horizontal="center" vertical="center"/>
    </xf>
    <xf numFmtId="0" fontId="72" fillId="0" borderId="14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9" fillId="36" borderId="14" xfId="0" applyFont="1" applyFill="1" applyBorder="1" applyAlignment="1">
      <alignment horizontal="left" vertical="center" wrapText="1"/>
    </xf>
    <xf numFmtId="0" fontId="69" fillId="36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view="pageBreakPreview" zoomScale="60" zoomScalePageLayoutView="0" workbookViewId="0" topLeftCell="B94">
      <selection activeCell="J102" sqref="J102"/>
    </sheetView>
  </sheetViews>
  <sheetFormatPr defaultColWidth="9.00390625" defaultRowHeight="12.75"/>
  <cols>
    <col min="1" max="1" width="15.57421875" style="3" customWidth="1"/>
    <col min="2" max="2" width="77.28125" style="4" customWidth="1"/>
    <col min="3" max="3" width="37.8515625" style="2" hidden="1" customWidth="1"/>
    <col min="4" max="4" width="39.00390625" style="2" hidden="1" customWidth="1"/>
    <col min="5" max="5" width="35.140625" style="2" hidden="1" customWidth="1"/>
    <col min="6" max="8" width="47.57421875" style="2" customWidth="1"/>
    <col min="9" max="9" width="51.28125" style="2" customWidth="1"/>
    <col min="10" max="12" width="45.28125" style="2" customWidth="1"/>
    <col min="13" max="16384" width="9.00390625" style="2" customWidth="1"/>
  </cols>
  <sheetData>
    <row r="1" spans="1:8" ht="15">
      <c r="A1" s="177"/>
      <c r="B1" s="177"/>
      <c r="C1" s="177"/>
      <c r="D1" s="1"/>
      <c r="E1" s="1"/>
      <c r="F1" s="1"/>
      <c r="G1" s="1"/>
      <c r="H1" s="1"/>
    </row>
    <row r="2" ht="0.75" customHeight="1"/>
    <row r="3" spans="1:12" s="5" customFormat="1" ht="56.25" customHeight="1">
      <c r="A3" s="178"/>
      <c r="B3" s="180" t="s">
        <v>0</v>
      </c>
      <c r="C3" s="8"/>
      <c r="D3" s="91"/>
      <c r="E3" s="91"/>
      <c r="F3" s="182" t="s">
        <v>86</v>
      </c>
      <c r="G3" s="183"/>
      <c r="H3" s="184"/>
      <c r="I3" s="185" t="s">
        <v>137</v>
      </c>
      <c r="J3" s="186"/>
      <c r="K3" s="186"/>
      <c r="L3" s="186"/>
    </row>
    <row r="4" spans="1:12" s="5" customFormat="1" ht="64.5" customHeight="1">
      <c r="A4" s="179"/>
      <c r="B4" s="181"/>
      <c r="C4" s="18" t="s">
        <v>51</v>
      </c>
      <c r="D4" s="19" t="s">
        <v>71</v>
      </c>
      <c r="E4" s="19" t="s">
        <v>72</v>
      </c>
      <c r="F4" s="94" t="s">
        <v>158</v>
      </c>
      <c r="G4" s="94" t="s">
        <v>168</v>
      </c>
      <c r="H4" s="95" t="s">
        <v>189</v>
      </c>
      <c r="I4" s="168" t="s">
        <v>382</v>
      </c>
      <c r="J4" s="168" t="s">
        <v>167</v>
      </c>
      <c r="K4" s="96" t="s">
        <v>187</v>
      </c>
      <c r="L4" s="96" t="s">
        <v>188</v>
      </c>
    </row>
    <row r="5" spans="1:12" s="5" customFormat="1" ht="34.5" customHeight="1">
      <c r="A5" s="51">
        <v>1</v>
      </c>
      <c r="B5" s="112" t="s">
        <v>154</v>
      </c>
      <c r="C5" s="18"/>
      <c r="D5" s="19"/>
      <c r="E5" s="19"/>
      <c r="F5" s="94"/>
      <c r="G5" s="94"/>
      <c r="H5" s="95"/>
      <c r="I5" s="96"/>
      <c r="J5" s="96"/>
      <c r="K5" s="96"/>
      <c r="L5" s="96"/>
    </row>
    <row r="6" spans="1:12" s="5" customFormat="1" ht="34.5" customHeight="1">
      <c r="A6" s="23">
        <v>1.1</v>
      </c>
      <c r="B6" s="25" t="s">
        <v>138</v>
      </c>
      <c r="C6" s="18"/>
      <c r="D6" s="19"/>
      <c r="E6" s="19"/>
      <c r="F6" s="125" t="s">
        <v>83</v>
      </c>
      <c r="G6" s="125" t="s">
        <v>83</v>
      </c>
      <c r="H6" s="116" t="s">
        <v>83</v>
      </c>
      <c r="I6" s="29">
        <v>0</v>
      </c>
      <c r="J6" s="85">
        <v>0</v>
      </c>
      <c r="K6" s="118">
        <v>0</v>
      </c>
      <c r="L6" s="121">
        <v>0</v>
      </c>
    </row>
    <row r="7" spans="1:12" s="5" customFormat="1" ht="46.5" customHeight="1">
      <c r="A7" s="23">
        <v>1.2</v>
      </c>
      <c r="B7" s="42" t="s">
        <v>139</v>
      </c>
      <c r="C7" s="18"/>
      <c r="D7" s="19"/>
      <c r="E7" s="19"/>
      <c r="F7" s="125" t="s">
        <v>160</v>
      </c>
      <c r="G7" s="125" t="s">
        <v>170</v>
      </c>
      <c r="H7" s="116" t="s">
        <v>170</v>
      </c>
      <c r="I7" s="133">
        <f>2875-2912.5</f>
        <v>-37.5</v>
      </c>
      <c r="J7" s="139">
        <f>I7/2912.5</f>
        <v>-0.012875536480686695</v>
      </c>
      <c r="K7" s="118">
        <v>0</v>
      </c>
      <c r="L7" s="121">
        <v>0</v>
      </c>
    </row>
    <row r="8" spans="1:12" s="5" customFormat="1" ht="34.5" customHeight="1">
      <c r="A8" s="23">
        <v>1.3</v>
      </c>
      <c r="B8" s="25" t="s">
        <v>140</v>
      </c>
      <c r="C8" s="18"/>
      <c r="D8" s="19"/>
      <c r="E8" s="19"/>
      <c r="F8" s="125" t="s">
        <v>83</v>
      </c>
      <c r="G8" s="125" t="s">
        <v>83</v>
      </c>
      <c r="H8" s="116" t="s">
        <v>83</v>
      </c>
      <c r="I8" s="29">
        <v>0</v>
      </c>
      <c r="J8" s="85">
        <v>0</v>
      </c>
      <c r="K8" s="118">
        <v>0</v>
      </c>
      <c r="L8" s="121">
        <v>0</v>
      </c>
    </row>
    <row r="9" spans="1:12" s="5" customFormat="1" ht="34.5" customHeight="1">
      <c r="A9" s="23">
        <v>1.4</v>
      </c>
      <c r="B9" s="113" t="s">
        <v>141</v>
      </c>
      <c r="C9" s="18"/>
      <c r="D9" s="19"/>
      <c r="E9" s="19"/>
      <c r="F9" s="126"/>
      <c r="G9" s="126"/>
      <c r="H9" s="95"/>
      <c r="I9" s="169"/>
      <c r="J9" s="170"/>
      <c r="K9" s="120"/>
      <c r="L9" s="122"/>
    </row>
    <row r="10" spans="1:12" s="5" customFormat="1" ht="34.5" customHeight="1">
      <c r="A10" s="23" t="s">
        <v>142</v>
      </c>
      <c r="B10" s="42" t="s">
        <v>143</v>
      </c>
      <c r="C10" s="18"/>
      <c r="D10" s="19"/>
      <c r="E10" s="19"/>
      <c r="F10" s="125" t="s">
        <v>83</v>
      </c>
      <c r="G10" s="125" t="s">
        <v>83</v>
      </c>
      <c r="H10" s="116" t="s">
        <v>83</v>
      </c>
      <c r="I10" s="29">
        <v>0</v>
      </c>
      <c r="J10" s="85">
        <v>0</v>
      </c>
      <c r="K10" s="118">
        <v>0</v>
      </c>
      <c r="L10" s="121">
        <v>0</v>
      </c>
    </row>
    <row r="11" spans="1:12" s="5" customFormat="1" ht="48" customHeight="1">
      <c r="A11" s="23" t="s">
        <v>144</v>
      </c>
      <c r="B11" s="42" t="s">
        <v>145</v>
      </c>
      <c r="C11" s="18"/>
      <c r="D11" s="19"/>
      <c r="E11" s="19"/>
      <c r="F11" s="125" t="s">
        <v>157</v>
      </c>
      <c r="G11" s="125" t="s">
        <v>171</v>
      </c>
      <c r="H11" s="116" t="s">
        <v>171</v>
      </c>
      <c r="I11" s="118" t="s">
        <v>357</v>
      </c>
      <c r="J11" s="140" t="s">
        <v>180</v>
      </c>
      <c r="K11" s="118">
        <v>0</v>
      </c>
      <c r="L11" s="121">
        <v>0</v>
      </c>
    </row>
    <row r="12" spans="1:12" s="5" customFormat="1" ht="34.5" customHeight="1">
      <c r="A12" s="23">
        <v>1.5</v>
      </c>
      <c r="B12" s="42" t="s">
        <v>146</v>
      </c>
      <c r="C12" s="18"/>
      <c r="D12" s="19"/>
      <c r="E12" s="19"/>
      <c r="F12" s="125" t="s">
        <v>83</v>
      </c>
      <c r="G12" s="125" t="s">
        <v>83</v>
      </c>
      <c r="H12" s="116" t="s">
        <v>83</v>
      </c>
      <c r="I12" s="29">
        <v>0</v>
      </c>
      <c r="J12" s="85">
        <v>0</v>
      </c>
      <c r="K12" s="118">
        <v>0</v>
      </c>
      <c r="L12" s="121">
        <v>0</v>
      </c>
    </row>
    <row r="13" spans="1:12" s="5" customFormat="1" ht="34.5" customHeight="1">
      <c r="A13" s="23">
        <v>1.6</v>
      </c>
      <c r="B13" s="42" t="s">
        <v>147</v>
      </c>
      <c r="C13" s="18"/>
      <c r="D13" s="19"/>
      <c r="E13" s="19"/>
      <c r="F13" s="29">
        <v>500</v>
      </c>
      <c r="G13" s="29">
        <v>493.57</v>
      </c>
      <c r="H13" s="118">
        <v>493.57</v>
      </c>
      <c r="I13" s="133">
        <f>G13-F13</f>
        <v>-6.430000000000007</v>
      </c>
      <c r="J13" s="139">
        <f>I13/F13</f>
        <v>-0.012860000000000014</v>
      </c>
      <c r="K13" s="118">
        <v>0</v>
      </c>
      <c r="L13" s="121">
        <v>0</v>
      </c>
    </row>
    <row r="14" spans="1:12" s="5" customFormat="1" ht="52.5" customHeight="1">
      <c r="A14" s="23">
        <v>1.7</v>
      </c>
      <c r="B14" s="42" t="s">
        <v>148</v>
      </c>
      <c r="C14" s="18"/>
      <c r="D14" s="19"/>
      <c r="E14" s="19"/>
      <c r="F14" s="29" t="s">
        <v>156</v>
      </c>
      <c r="G14" s="29" t="s">
        <v>172</v>
      </c>
      <c r="H14" s="118" t="s">
        <v>172</v>
      </c>
      <c r="I14" s="118" t="s">
        <v>181</v>
      </c>
      <c r="J14" s="140" t="s">
        <v>180</v>
      </c>
      <c r="K14" s="118">
        <v>0</v>
      </c>
      <c r="L14" s="121">
        <v>0</v>
      </c>
    </row>
    <row r="15" spans="1:12" s="5" customFormat="1" ht="34.5" customHeight="1">
      <c r="A15" s="23">
        <v>1.8</v>
      </c>
      <c r="B15" s="24" t="s">
        <v>149</v>
      </c>
      <c r="C15" s="18"/>
      <c r="D15" s="19"/>
      <c r="E15" s="19"/>
      <c r="F15" s="126"/>
      <c r="G15" s="126"/>
      <c r="H15" s="117"/>
      <c r="I15" s="120"/>
      <c r="J15" s="122"/>
      <c r="K15" s="120"/>
      <c r="L15" s="122"/>
    </row>
    <row r="16" spans="1:12" s="5" customFormat="1" ht="69.75" customHeight="1">
      <c r="A16" s="23" t="s">
        <v>150</v>
      </c>
      <c r="B16" s="42" t="s">
        <v>151</v>
      </c>
      <c r="C16" s="18"/>
      <c r="D16" s="19"/>
      <c r="E16" s="19"/>
      <c r="F16" s="29" t="s">
        <v>159</v>
      </c>
      <c r="G16" s="29" t="s">
        <v>365</v>
      </c>
      <c r="H16" s="118" t="s">
        <v>366</v>
      </c>
      <c r="I16" s="118" t="s">
        <v>359</v>
      </c>
      <c r="J16" s="134" t="s">
        <v>358</v>
      </c>
      <c r="K16" s="118">
        <v>0</v>
      </c>
      <c r="L16" s="121">
        <v>0</v>
      </c>
    </row>
    <row r="17" spans="1:12" s="5" customFormat="1" ht="76.5" customHeight="1">
      <c r="A17" s="23" t="s">
        <v>152</v>
      </c>
      <c r="B17" s="42" t="s">
        <v>153</v>
      </c>
      <c r="C17" s="18"/>
      <c r="D17" s="19"/>
      <c r="E17" s="19"/>
      <c r="F17" s="29" t="s">
        <v>369</v>
      </c>
      <c r="G17" s="29" t="s">
        <v>368</v>
      </c>
      <c r="H17" s="118" t="s">
        <v>367</v>
      </c>
      <c r="I17" s="175" t="s">
        <v>370</v>
      </c>
      <c r="J17" s="140" t="s">
        <v>180</v>
      </c>
      <c r="K17" s="118">
        <v>0</v>
      </c>
      <c r="L17" s="121">
        <v>0</v>
      </c>
    </row>
    <row r="18" spans="1:12" s="5" customFormat="1" ht="34.5" customHeight="1">
      <c r="A18" s="23">
        <v>1.9</v>
      </c>
      <c r="B18" s="25" t="s">
        <v>46</v>
      </c>
      <c r="C18" s="18"/>
      <c r="D18" s="19"/>
      <c r="E18" s="19"/>
      <c r="F18" s="30" t="s">
        <v>83</v>
      </c>
      <c r="G18" s="30" t="s">
        <v>83</v>
      </c>
      <c r="H18" s="66" t="s">
        <v>83</v>
      </c>
      <c r="I18" s="29">
        <v>0</v>
      </c>
      <c r="J18" s="85">
        <v>0</v>
      </c>
      <c r="K18" s="118">
        <v>0</v>
      </c>
      <c r="L18" s="121">
        <v>0</v>
      </c>
    </row>
    <row r="19" spans="1:12" ht="34.5" customHeight="1">
      <c r="A19" s="51">
        <v>2</v>
      </c>
      <c r="B19" s="52" t="s">
        <v>115</v>
      </c>
      <c r="C19" s="22"/>
      <c r="D19" s="22"/>
      <c r="E19" s="22"/>
      <c r="F19" s="97"/>
      <c r="G19" s="97"/>
      <c r="H19" s="22"/>
      <c r="I19" s="171"/>
      <c r="J19" s="172"/>
      <c r="K19" s="119"/>
      <c r="L19" s="123"/>
    </row>
    <row r="20" spans="1:12" ht="67.5" customHeight="1">
      <c r="A20" s="56">
        <v>2.1</v>
      </c>
      <c r="B20" s="25" t="s">
        <v>116</v>
      </c>
      <c r="C20" s="26" t="s">
        <v>58</v>
      </c>
      <c r="D20" s="27">
        <v>0</v>
      </c>
      <c r="E20" s="28">
        <v>0</v>
      </c>
      <c r="F20" s="85" t="s">
        <v>161</v>
      </c>
      <c r="G20" s="85" t="s">
        <v>173</v>
      </c>
      <c r="H20" s="67" t="s">
        <v>173</v>
      </c>
      <c r="I20" s="29">
        <v>0</v>
      </c>
      <c r="J20" s="30">
        <v>0</v>
      </c>
      <c r="K20" s="118">
        <v>0</v>
      </c>
      <c r="L20" s="121">
        <v>0</v>
      </c>
    </row>
    <row r="21" spans="1:12" ht="39.75" customHeight="1">
      <c r="A21" s="56">
        <v>2.2</v>
      </c>
      <c r="B21" s="25" t="s">
        <v>45</v>
      </c>
      <c r="C21" s="26" t="s">
        <v>59</v>
      </c>
      <c r="D21" s="26" t="s">
        <v>67</v>
      </c>
      <c r="E21" s="31" t="s">
        <v>68</v>
      </c>
      <c r="F21" s="30" t="s">
        <v>83</v>
      </c>
      <c r="G21" s="30" t="s">
        <v>83</v>
      </c>
      <c r="H21" s="66" t="s">
        <v>83</v>
      </c>
      <c r="I21" s="29">
        <v>0</v>
      </c>
      <c r="J21" s="85">
        <v>0</v>
      </c>
      <c r="K21" s="118">
        <v>0</v>
      </c>
      <c r="L21" s="121">
        <v>0</v>
      </c>
    </row>
    <row r="22" spans="1:12" ht="37.5" customHeight="1">
      <c r="A22" s="56">
        <v>2.3</v>
      </c>
      <c r="B22" s="25" t="s">
        <v>133</v>
      </c>
      <c r="C22" s="26" t="s">
        <v>61</v>
      </c>
      <c r="D22" s="32">
        <v>0</v>
      </c>
      <c r="E22" s="33">
        <v>0</v>
      </c>
      <c r="F22" s="30" t="s">
        <v>44</v>
      </c>
      <c r="G22" s="30" t="s">
        <v>44</v>
      </c>
      <c r="H22" s="66" t="s">
        <v>44</v>
      </c>
      <c r="I22" s="30" t="s">
        <v>44</v>
      </c>
      <c r="J22" s="30" t="s">
        <v>44</v>
      </c>
      <c r="K22" s="118">
        <v>0</v>
      </c>
      <c r="L22" s="121">
        <v>0</v>
      </c>
    </row>
    <row r="23" spans="1:12" ht="39" customHeight="1">
      <c r="A23" s="56">
        <v>2.4</v>
      </c>
      <c r="B23" s="25" t="s">
        <v>46</v>
      </c>
      <c r="C23" s="27">
        <v>250</v>
      </c>
      <c r="D23" s="35">
        <v>0</v>
      </c>
      <c r="E23" s="28">
        <v>0</v>
      </c>
      <c r="F23" s="30" t="s">
        <v>83</v>
      </c>
      <c r="G23" s="30" t="s">
        <v>83</v>
      </c>
      <c r="H23" s="66" t="s">
        <v>83</v>
      </c>
      <c r="I23" s="40">
        <v>0</v>
      </c>
      <c r="J23" s="30">
        <v>0</v>
      </c>
      <c r="K23" s="118">
        <v>0</v>
      </c>
      <c r="L23" s="121">
        <v>0</v>
      </c>
    </row>
    <row r="24" spans="1:12" ht="34.5" customHeight="1">
      <c r="A24" s="20">
        <v>3</v>
      </c>
      <c r="B24" s="21" t="s">
        <v>127</v>
      </c>
      <c r="C24" s="22"/>
      <c r="D24" s="22"/>
      <c r="E24" s="22"/>
      <c r="F24" s="97"/>
      <c r="G24" s="97"/>
      <c r="H24" s="98"/>
      <c r="I24" s="99"/>
      <c r="J24" s="100"/>
      <c r="K24" s="99"/>
      <c r="L24" s="100"/>
    </row>
    <row r="25" spans="1:12" s="5" customFormat="1" ht="88.5" customHeight="1">
      <c r="A25" s="38">
        <v>3.1</v>
      </c>
      <c r="B25" s="54" t="s">
        <v>90</v>
      </c>
      <c r="C25" s="36" t="s">
        <v>73</v>
      </c>
      <c r="D25" s="37">
        <v>2.1</v>
      </c>
      <c r="E25" s="28">
        <v>0.18</v>
      </c>
      <c r="F25" s="92" t="s">
        <v>169</v>
      </c>
      <c r="G25" s="92" t="s">
        <v>174</v>
      </c>
      <c r="H25" s="90" t="s">
        <v>174</v>
      </c>
      <c r="I25" s="90" t="s">
        <v>383</v>
      </c>
      <c r="J25" s="141" t="s">
        <v>180</v>
      </c>
      <c r="K25" s="118">
        <v>0</v>
      </c>
      <c r="L25" s="121">
        <v>0</v>
      </c>
    </row>
    <row r="26" spans="1:12" ht="93" customHeight="1">
      <c r="A26" s="23">
        <v>3.2</v>
      </c>
      <c r="B26" s="39" t="s">
        <v>91</v>
      </c>
      <c r="C26" s="36" t="s">
        <v>74</v>
      </c>
      <c r="D26" s="37">
        <v>6.13</v>
      </c>
      <c r="E26" s="28">
        <v>0.18</v>
      </c>
      <c r="F26" s="92" t="s">
        <v>185</v>
      </c>
      <c r="G26" s="92" t="s">
        <v>186</v>
      </c>
      <c r="H26" s="90" t="s">
        <v>186</v>
      </c>
      <c r="I26" s="90" t="s">
        <v>384</v>
      </c>
      <c r="J26" s="141" t="s">
        <v>180</v>
      </c>
      <c r="K26" s="118">
        <v>0</v>
      </c>
      <c r="L26" s="121">
        <v>0</v>
      </c>
    </row>
    <row r="27" spans="1:12" ht="34.5" customHeight="1">
      <c r="A27" s="51">
        <v>4</v>
      </c>
      <c r="B27" s="52" t="s">
        <v>92</v>
      </c>
      <c r="C27" s="22"/>
      <c r="D27" s="22"/>
      <c r="E27" s="22"/>
      <c r="F27" s="97"/>
      <c r="G27" s="97"/>
      <c r="H27" s="98"/>
      <c r="I27" s="99"/>
      <c r="J27" s="100"/>
      <c r="K27" s="99"/>
      <c r="L27" s="100"/>
    </row>
    <row r="28" spans="1:12" ht="34.5" customHeight="1">
      <c r="A28" s="46">
        <v>4.1</v>
      </c>
      <c r="B28" s="77" t="s">
        <v>1</v>
      </c>
      <c r="C28" s="22"/>
      <c r="D28" s="22"/>
      <c r="E28" s="22"/>
      <c r="F28" s="97"/>
      <c r="G28" s="97"/>
      <c r="H28" s="98"/>
      <c r="I28" s="99"/>
      <c r="J28" s="100"/>
      <c r="K28" s="99"/>
      <c r="L28" s="100"/>
    </row>
    <row r="29" spans="1:12" ht="34.5" customHeight="1">
      <c r="A29" s="23" t="s">
        <v>7</v>
      </c>
      <c r="B29" s="41" t="s">
        <v>80</v>
      </c>
      <c r="C29" s="22"/>
      <c r="D29" s="22"/>
      <c r="E29" s="22"/>
      <c r="F29" s="97"/>
      <c r="G29" s="97"/>
      <c r="H29" s="98"/>
      <c r="I29" s="99"/>
      <c r="J29" s="100"/>
      <c r="K29" s="99"/>
      <c r="L29" s="100"/>
    </row>
    <row r="30" spans="1:12" ht="30" customHeight="1">
      <c r="A30" s="23" t="s">
        <v>43</v>
      </c>
      <c r="B30" s="42" t="s">
        <v>117</v>
      </c>
      <c r="C30" s="37">
        <v>14.28</v>
      </c>
      <c r="D30" s="44">
        <v>-14.28</v>
      </c>
      <c r="E30" s="45">
        <f>D30/C30</f>
        <v>-1</v>
      </c>
      <c r="F30" s="30" t="s">
        <v>44</v>
      </c>
      <c r="G30" s="30" t="s">
        <v>83</v>
      </c>
      <c r="H30" s="66" t="s">
        <v>83</v>
      </c>
      <c r="I30" s="40">
        <v>0</v>
      </c>
      <c r="J30" s="30">
        <v>0</v>
      </c>
      <c r="K30" s="118">
        <v>0</v>
      </c>
      <c r="L30" s="121">
        <v>0</v>
      </c>
    </row>
    <row r="31" spans="1:12" s="5" customFormat="1" ht="30" customHeight="1">
      <c r="A31" s="46" t="s">
        <v>15</v>
      </c>
      <c r="B31" s="42" t="s">
        <v>53</v>
      </c>
      <c r="C31" s="36" t="s">
        <v>44</v>
      </c>
      <c r="D31" s="36" t="s">
        <v>44</v>
      </c>
      <c r="E31" s="36" t="s">
        <v>44</v>
      </c>
      <c r="F31" s="30" t="s">
        <v>44</v>
      </c>
      <c r="G31" s="30" t="s">
        <v>83</v>
      </c>
      <c r="H31" s="66" t="s">
        <v>83</v>
      </c>
      <c r="I31" s="40">
        <v>0</v>
      </c>
      <c r="J31" s="30">
        <v>0</v>
      </c>
      <c r="K31" s="118">
        <v>0</v>
      </c>
      <c r="L31" s="121">
        <v>0</v>
      </c>
    </row>
    <row r="32" spans="1:12" ht="30" customHeight="1">
      <c r="A32" s="46" t="s">
        <v>16</v>
      </c>
      <c r="B32" s="47" t="s">
        <v>8</v>
      </c>
      <c r="C32" s="37">
        <v>7.12</v>
      </c>
      <c r="D32" s="44">
        <v>-7.12</v>
      </c>
      <c r="E32" s="45">
        <f>D32/C32</f>
        <v>-1</v>
      </c>
      <c r="F32" s="30" t="s">
        <v>44</v>
      </c>
      <c r="G32" s="30" t="s">
        <v>83</v>
      </c>
      <c r="H32" s="66" t="s">
        <v>83</v>
      </c>
      <c r="I32" s="40">
        <v>0</v>
      </c>
      <c r="J32" s="30">
        <v>0</v>
      </c>
      <c r="K32" s="118">
        <v>0</v>
      </c>
      <c r="L32" s="121">
        <v>0</v>
      </c>
    </row>
    <row r="33" spans="1:12" ht="30" customHeight="1">
      <c r="A33" s="23" t="s">
        <v>17</v>
      </c>
      <c r="B33" s="42" t="s">
        <v>13</v>
      </c>
      <c r="C33" s="36" t="s">
        <v>44</v>
      </c>
      <c r="D33" s="36" t="s">
        <v>44</v>
      </c>
      <c r="E33" s="36" t="s">
        <v>44</v>
      </c>
      <c r="F33" s="30" t="s">
        <v>44</v>
      </c>
      <c r="G33" s="30" t="s">
        <v>44</v>
      </c>
      <c r="H33" s="66" t="s">
        <v>44</v>
      </c>
      <c r="I33" s="30" t="s">
        <v>44</v>
      </c>
      <c r="J33" s="30" t="s">
        <v>44</v>
      </c>
      <c r="K33" s="118">
        <v>0</v>
      </c>
      <c r="L33" s="121">
        <v>0</v>
      </c>
    </row>
    <row r="34" spans="1:12" ht="30" customHeight="1">
      <c r="A34" s="46" t="s">
        <v>48</v>
      </c>
      <c r="B34" s="47" t="s">
        <v>10</v>
      </c>
      <c r="C34" s="37">
        <v>7.12</v>
      </c>
      <c r="D34" s="44">
        <v>-7.12</v>
      </c>
      <c r="E34" s="45">
        <f>D34/C34</f>
        <v>-1</v>
      </c>
      <c r="F34" s="30" t="s">
        <v>44</v>
      </c>
      <c r="G34" s="30" t="s">
        <v>83</v>
      </c>
      <c r="H34" s="66" t="s">
        <v>83</v>
      </c>
      <c r="I34" s="40">
        <v>0</v>
      </c>
      <c r="J34" s="30">
        <v>0</v>
      </c>
      <c r="K34" s="118">
        <v>0</v>
      </c>
      <c r="L34" s="121">
        <v>0</v>
      </c>
    </row>
    <row r="35" spans="1:12" ht="30" customHeight="1">
      <c r="A35" s="23" t="s">
        <v>52</v>
      </c>
      <c r="B35" s="42" t="s">
        <v>14</v>
      </c>
      <c r="C35" s="36" t="s">
        <v>44</v>
      </c>
      <c r="D35" s="36" t="s">
        <v>44</v>
      </c>
      <c r="E35" s="36" t="s">
        <v>44</v>
      </c>
      <c r="F35" s="30" t="s">
        <v>44</v>
      </c>
      <c r="G35" s="30" t="s">
        <v>83</v>
      </c>
      <c r="H35" s="66" t="s">
        <v>83</v>
      </c>
      <c r="I35" s="40">
        <v>0</v>
      </c>
      <c r="J35" s="30">
        <v>0</v>
      </c>
      <c r="K35" s="118">
        <v>0</v>
      </c>
      <c r="L35" s="121">
        <v>0</v>
      </c>
    </row>
    <row r="36" spans="1:12" ht="34.5" customHeight="1">
      <c r="A36" s="23" t="s">
        <v>11</v>
      </c>
      <c r="B36" s="41" t="s">
        <v>134</v>
      </c>
      <c r="C36" s="22"/>
      <c r="D36" s="22"/>
      <c r="E36" s="22"/>
      <c r="F36" s="97"/>
      <c r="G36" s="97"/>
      <c r="H36" s="98"/>
      <c r="I36" s="99"/>
      <c r="J36" s="100"/>
      <c r="K36" s="99"/>
      <c r="L36" s="100"/>
    </row>
    <row r="37" spans="1:12" ht="30" customHeight="1">
      <c r="A37" s="23" t="s">
        <v>18</v>
      </c>
      <c r="B37" s="42" t="s">
        <v>9</v>
      </c>
      <c r="C37" s="37">
        <v>31.99</v>
      </c>
      <c r="D37" s="37" t="e">
        <f>#REF!-C37</f>
        <v>#REF!</v>
      </c>
      <c r="E37" s="28" t="e">
        <f>D37/C37</f>
        <v>#REF!</v>
      </c>
      <c r="F37" s="40">
        <v>55.67</v>
      </c>
      <c r="G37" s="40">
        <v>54.96</v>
      </c>
      <c r="H37" s="70" t="s">
        <v>83</v>
      </c>
      <c r="I37" s="72">
        <f>G37-F37</f>
        <v>-0.7100000000000009</v>
      </c>
      <c r="J37" s="45">
        <f>I37/F37</f>
        <v>-0.012753727321717277</v>
      </c>
      <c r="K37" s="72">
        <f>0-54.96</f>
        <v>-54.96</v>
      </c>
      <c r="L37" s="139">
        <v>-1</v>
      </c>
    </row>
    <row r="38" spans="1:12" s="5" customFormat="1" ht="30" customHeight="1">
      <c r="A38" s="46" t="s">
        <v>19</v>
      </c>
      <c r="B38" s="42" t="s">
        <v>53</v>
      </c>
      <c r="C38" s="36" t="s">
        <v>44</v>
      </c>
      <c r="D38" s="36" t="s">
        <v>44</v>
      </c>
      <c r="E38" s="36" t="s">
        <v>44</v>
      </c>
      <c r="F38" s="40" t="s">
        <v>44</v>
      </c>
      <c r="G38" s="40" t="s">
        <v>44</v>
      </c>
      <c r="H38" s="70" t="s">
        <v>44</v>
      </c>
      <c r="I38" s="30" t="s">
        <v>44</v>
      </c>
      <c r="J38" s="30" t="s">
        <v>44</v>
      </c>
      <c r="K38" s="70" t="s">
        <v>44</v>
      </c>
      <c r="L38" s="70" t="s">
        <v>44</v>
      </c>
    </row>
    <row r="39" spans="1:12" ht="30" customHeight="1">
      <c r="A39" s="23" t="s">
        <v>20</v>
      </c>
      <c r="B39" s="42" t="s">
        <v>8</v>
      </c>
      <c r="C39" s="37">
        <v>20.25</v>
      </c>
      <c r="D39" s="37" t="e">
        <f>#REF!-C39</f>
        <v>#REF!</v>
      </c>
      <c r="E39" s="28" t="e">
        <f>D39/C39</f>
        <v>#REF!</v>
      </c>
      <c r="F39" s="40" t="s">
        <v>162</v>
      </c>
      <c r="G39" s="40" t="s">
        <v>175</v>
      </c>
      <c r="H39" s="70" t="s">
        <v>83</v>
      </c>
      <c r="I39" s="72" t="s">
        <v>182</v>
      </c>
      <c r="J39" s="142" t="s">
        <v>180</v>
      </c>
      <c r="K39" s="176" t="s">
        <v>355</v>
      </c>
      <c r="L39" s="139">
        <v>-1</v>
      </c>
    </row>
    <row r="40" spans="1:12" ht="30" customHeight="1">
      <c r="A40" s="46" t="s">
        <v>49</v>
      </c>
      <c r="B40" s="47" t="s">
        <v>93</v>
      </c>
      <c r="C40" s="36" t="s">
        <v>44</v>
      </c>
      <c r="D40" s="36" t="s">
        <v>44</v>
      </c>
      <c r="E40" s="36" t="s">
        <v>44</v>
      </c>
      <c r="F40" s="48" t="s">
        <v>44</v>
      </c>
      <c r="G40" s="48" t="s">
        <v>44</v>
      </c>
      <c r="H40" s="72" t="s">
        <v>44</v>
      </c>
      <c r="I40" s="30" t="s">
        <v>44</v>
      </c>
      <c r="J40" s="30" t="s">
        <v>44</v>
      </c>
      <c r="K40" s="70" t="s">
        <v>44</v>
      </c>
      <c r="L40" s="70" t="s">
        <v>44</v>
      </c>
    </row>
    <row r="41" spans="1:12" ht="30" customHeight="1">
      <c r="A41" s="23" t="s">
        <v>50</v>
      </c>
      <c r="B41" s="42" t="s">
        <v>10</v>
      </c>
      <c r="C41" s="37">
        <v>20.25</v>
      </c>
      <c r="D41" s="37" t="e">
        <f>#REF!-C41</f>
        <v>#REF!</v>
      </c>
      <c r="E41" s="28" t="e">
        <f>D41/C41</f>
        <v>#REF!</v>
      </c>
      <c r="F41" s="40" t="s">
        <v>163</v>
      </c>
      <c r="G41" s="40" t="s">
        <v>176</v>
      </c>
      <c r="H41" s="70" t="s">
        <v>83</v>
      </c>
      <c r="I41" s="72" t="s">
        <v>183</v>
      </c>
      <c r="J41" s="142" t="s">
        <v>180</v>
      </c>
      <c r="K41" s="176" t="s">
        <v>356</v>
      </c>
      <c r="L41" s="139">
        <v>-1</v>
      </c>
    </row>
    <row r="42" spans="1:12" ht="30" customHeight="1">
      <c r="A42" s="78" t="s">
        <v>54</v>
      </c>
      <c r="B42" s="42" t="s">
        <v>14</v>
      </c>
      <c r="C42" s="36" t="s">
        <v>44</v>
      </c>
      <c r="D42" s="36" t="s">
        <v>44</v>
      </c>
      <c r="E42" s="36" t="s">
        <v>44</v>
      </c>
      <c r="F42" s="43" t="s">
        <v>44</v>
      </c>
      <c r="G42" s="43" t="s">
        <v>44</v>
      </c>
      <c r="H42" s="68" t="s">
        <v>44</v>
      </c>
      <c r="I42" s="30" t="s">
        <v>44</v>
      </c>
      <c r="J42" s="30" t="s">
        <v>44</v>
      </c>
      <c r="K42" s="70" t="s">
        <v>44</v>
      </c>
      <c r="L42" s="70" t="s">
        <v>44</v>
      </c>
    </row>
    <row r="43" spans="1:12" ht="30" customHeight="1">
      <c r="A43" s="46">
        <v>4.2</v>
      </c>
      <c r="B43" s="39" t="s">
        <v>118</v>
      </c>
      <c r="C43" s="37">
        <v>10.18</v>
      </c>
      <c r="D43" s="34" t="s">
        <v>69</v>
      </c>
      <c r="E43" s="34" t="s">
        <v>75</v>
      </c>
      <c r="F43" s="29">
        <v>20</v>
      </c>
      <c r="G43" s="29">
        <v>19.75</v>
      </c>
      <c r="H43" s="69">
        <v>19.75</v>
      </c>
      <c r="I43" s="72">
        <f>G43-F43</f>
        <v>-0.25</v>
      </c>
      <c r="J43" s="45">
        <f>I43/F43</f>
        <v>-0.0125</v>
      </c>
      <c r="K43" s="118">
        <f>H43-G43</f>
        <v>0</v>
      </c>
      <c r="L43" s="121">
        <f>K43/G43</f>
        <v>0</v>
      </c>
    </row>
    <row r="44" spans="1:12" ht="30" customHeight="1">
      <c r="A44" s="46">
        <v>4.3</v>
      </c>
      <c r="B44" s="42" t="s">
        <v>94</v>
      </c>
      <c r="C44" s="36"/>
      <c r="D44" s="86" t="s">
        <v>111</v>
      </c>
      <c r="E44" s="86" t="s">
        <v>111</v>
      </c>
      <c r="F44" s="40">
        <v>757.25</v>
      </c>
      <c r="G44" s="40">
        <v>747.5</v>
      </c>
      <c r="H44" s="70">
        <v>747.5</v>
      </c>
      <c r="I44" s="72">
        <f>G44-F44</f>
        <v>-9.75</v>
      </c>
      <c r="J44" s="45">
        <f>I44/F44</f>
        <v>-0.012875536480686695</v>
      </c>
      <c r="K44" s="118">
        <f>H44-G44</f>
        <v>0</v>
      </c>
      <c r="L44" s="121">
        <f>K44/G44</f>
        <v>0</v>
      </c>
    </row>
    <row r="45" spans="1:12" ht="34.5" customHeight="1">
      <c r="A45" s="23">
        <v>4.4</v>
      </c>
      <c r="B45" s="24" t="s">
        <v>12</v>
      </c>
      <c r="C45" s="22"/>
      <c r="D45" s="22"/>
      <c r="E45" s="22"/>
      <c r="F45" s="97"/>
      <c r="G45" s="97"/>
      <c r="H45" s="98"/>
      <c r="I45" s="99"/>
      <c r="J45" s="100"/>
      <c r="K45" s="99"/>
      <c r="L45" s="100"/>
    </row>
    <row r="46" spans="1:12" ht="34.5" customHeight="1">
      <c r="A46" s="46" t="s">
        <v>95</v>
      </c>
      <c r="B46" s="24" t="s">
        <v>76</v>
      </c>
      <c r="C46" s="36" t="s">
        <v>44</v>
      </c>
      <c r="D46" s="50"/>
      <c r="E46" s="50"/>
      <c r="F46" s="101"/>
      <c r="G46" s="101"/>
      <c r="H46" s="102"/>
      <c r="I46" s="104"/>
      <c r="J46" s="105"/>
      <c r="K46" s="104"/>
      <c r="L46" s="105"/>
    </row>
    <row r="47" spans="1:12" ht="30" customHeight="1">
      <c r="A47" s="46" t="s">
        <v>96</v>
      </c>
      <c r="B47" s="54" t="s">
        <v>97</v>
      </c>
      <c r="C47" s="36"/>
      <c r="D47" s="36" t="s">
        <v>44</v>
      </c>
      <c r="E47" s="36" t="s">
        <v>44</v>
      </c>
      <c r="F47" s="43" t="s">
        <v>83</v>
      </c>
      <c r="G47" s="43" t="s">
        <v>83</v>
      </c>
      <c r="H47" s="68" t="s">
        <v>83</v>
      </c>
      <c r="I47" s="40">
        <v>0</v>
      </c>
      <c r="J47" s="30">
        <v>0</v>
      </c>
      <c r="K47" s="118">
        <v>0</v>
      </c>
      <c r="L47" s="121">
        <v>0</v>
      </c>
    </row>
    <row r="48" spans="1:12" ht="30" customHeight="1">
      <c r="A48" s="46" t="s">
        <v>98</v>
      </c>
      <c r="B48" s="77" t="s">
        <v>112</v>
      </c>
      <c r="C48" s="36"/>
      <c r="D48" s="36" t="s">
        <v>44</v>
      </c>
      <c r="E48" s="36" t="s">
        <v>44</v>
      </c>
      <c r="F48" s="101"/>
      <c r="G48" s="101"/>
      <c r="H48" s="102"/>
      <c r="I48" s="103"/>
      <c r="J48" s="173"/>
      <c r="K48" s="104"/>
      <c r="L48" s="105"/>
    </row>
    <row r="49" spans="1:12" ht="30" customHeight="1">
      <c r="A49" s="46" t="s">
        <v>119</v>
      </c>
      <c r="B49" s="93" t="s">
        <v>120</v>
      </c>
      <c r="C49" s="36"/>
      <c r="D49" s="36" t="s">
        <v>44</v>
      </c>
      <c r="E49" s="36" t="s">
        <v>44</v>
      </c>
      <c r="F49" s="43" t="s">
        <v>83</v>
      </c>
      <c r="G49" s="43" t="s">
        <v>83</v>
      </c>
      <c r="H49" s="68" t="s">
        <v>83</v>
      </c>
      <c r="I49" s="40">
        <v>0</v>
      </c>
      <c r="J49" s="30">
        <v>0</v>
      </c>
      <c r="K49" s="118">
        <v>0</v>
      </c>
      <c r="L49" s="121">
        <v>0</v>
      </c>
    </row>
    <row r="50" spans="1:12" ht="30" customHeight="1">
      <c r="A50" s="46" t="s">
        <v>121</v>
      </c>
      <c r="B50" s="93" t="s">
        <v>122</v>
      </c>
      <c r="C50" s="36"/>
      <c r="D50" s="36" t="s">
        <v>44</v>
      </c>
      <c r="E50" s="36" t="s">
        <v>44</v>
      </c>
      <c r="F50" s="43" t="s">
        <v>164</v>
      </c>
      <c r="G50" s="43" t="s">
        <v>177</v>
      </c>
      <c r="H50" s="68" t="s">
        <v>177</v>
      </c>
      <c r="I50" s="72" t="s">
        <v>184</v>
      </c>
      <c r="J50" s="142" t="s">
        <v>180</v>
      </c>
      <c r="K50" s="118">
        <v>0</v>
      </c>
      <c r="L50" s="121">
        <v>0</v>
      </c>
    </row>
    <row r="51" spans="1:12" ht="34.5" customHeight="1">
      <c r="A51" s="20">
        <v>5</v>
      </c>
      <c r="B51" s="21" t="s">
        <v>99</v>
      </c>
      <c r="C51" s="22"/>
      <c r="D51" s="22"/>
      <c r="E51" s="22"/>
      <c r="F51" s="97"/>
      <c r="G51" s="97"/>
      <c r="H51" s="98"/>
      <c r="I51" s="99"/>
      <c r="J51" s="100"/>
      <c r="K51" s="99"/>
      <c r="L51" s="100"/>
    </row>
    <row r="52" spans="1:12" ht="43.5" customHeight="1">
      <c r="A52" s="46">
        <v>5.1</v>
      </c>
      <c r="B52" s="79" t="s">
        <v>42</v>
      </c>
      <c r="C52" s="36" t="s">
        <v>44</v>
      </c>
      <c r="D52" s="36" t="s">
        <v>44</v>
      </c>
      <c r="E52" s="36" t="s">
        <v>44</v>
      </c>
      <c r="F52" s="43" t="s">
        <v>44</v>
      </c>
      <c r="G52" s="43" t="s">
        <v>44</v>
      </c>
      <c r="H52" s="68" t="s">
        <v>44</v>
      </c>
      <c r="I52" s="30" t="s">
        <v>44</v>
      </c>
      <c r="J52" s="30" t="s">
        <v>44</v>
      </c>
      <c r="K52" s="66" t="s">
        <v>44</v>
      </c>
      <c r="L52" s="66" t="s">
        <v>44</v>
      </c>
    </row>
    <row r="53" spans="1:12" ht="51.75" customHeight="1">
      <c r="A53" s="46">
        <v>5.2</v>
      </c>
      <c r="B53" s="79" t="s">
        <v>41</v>
      </c>
      <c r="C53" s="36" t="s">
        <v>44</v>
      </c>
      <c r="D53" s="36" t="s">
        <v>44</v>
      </c>
      <c r="E53" s="36" t="s">
        <v>44</v>
      </c>
      <c r="F53" s="43" t="s">
        <v>44</v>
      </c>
      <c r="G53" s="43" t="s">
        <v>44</v>
      </c>
      <c r="H53" s="68" t="s">
        <v>44</v>
      </c>
      <c r="I53" s="30" t="s">
        <v>44</v>
      </c>
      <c r="J53" s="30" t="s">
        <v>44</v>
      </c>
      <c r="K53" s="66" t="s">
        <v>44</v>
      </c>
      <c r="L53" s="66" t="s">
        <v>44</v>
      </c>
    </row>
    <row r="54" spans="1:12" ht="34.5" customHeight="1">
      <c r="A54" s="20">
        <v>6</v>
      </c>
      <c r="B54" s="21" t="s">
        <v>123</v>
      </c>
      <c r="C54" s="22"/>
      <c r="D54" s="22"/>
      <c r="E54" s="22"/>
      <c r="F54" s="97"/>
      <c r="G54" s="97"/>
      <c r="H54" s="98"/>
      <c r="I54" s="171"/>
      <c r="J54" s="172"/>
      <c r="K54" s="99"/>
      <c r="L54" s="100"/>
    </row>
    <row r="55" spans="1:12" s="5" customFormat="1" ht="87" customHeight="1">
      <c r="A55" s="23">
        <v>6.1</v>
      </c>
      <c r="B55" s="39" t="s">
        <v>124</v>
      </c>
      <c r="C55" s="26" t="s">
        <v>70</v>
      </c>
      <c r="D55" s="37">
        <v>0</v>
      </c>
      <c r="E55" s="28">
        <v>0</v>
      </c>
      <c r="F55" s="85" t="s">
        <v>372</v>
      </c>
      <c r="G55" s="85" t="s">
        <v>371</v>
      </c>
      <c r="H55" s="67" t="s">
        <v>371</v>
      </c>
      <c r="I55" s="29" t="s">
        <v>385</v>
      </c>
      <c r="J55" s="145" t="s">
        <v>373</v>
      </c>
      <c r="K55" s="118">
        <v>0</v>
      </c>
      <c r="L55" s="121">
        <v>0</v>
      </c>
    </row>
    <row r="56" spans="1:12" s="5" customFormat="1" ht="43.5" customHeight="1">
      <c r="A56" s="23">
        <v>6.2</v>
      </c>
      <c r="B56" s="39" t="s">
        <v>2</v>
      </c>
      <c r="C56" s="36" t="s">
        <v>66</v>
      </c>
      <c r="D56" s="36" t="s">
        <v>44</v>
      </c>
      <c r="E56" s="28">
        <v>0</v>
      </c>
      <c r="F56" s="127" t="s">
        <v>83</v>
      </c>
      <c r="G56" s="127" t="s">
        <v>83</v>
      </c>
      <c r="H56" s="128" t="s">
        <v>83</v>
      </c>
      <c r="I56" s="40">
        <v>0</v>
      </c>
      <c r="J56" s="174">
        <v>0</v>
      </c>
      <c r="K56" s="118">
        <v>0</v>
      </c>
      <c r="L56" s="121">
        <v>0</v>
      </c>
    </row>
    <row r="57" spans="1:12" ht="30" customHeight="1">
      <c r="A57" s="23">
        <v>6.3</v>
      </c>
      <c r="B57" s="39" t="s">
        <v>128</v>
      </c>
      <c r="C57" s="36" t="s">
        <v>44</v>
      </c>
      <c r="D57" s="36" t="s">
        <v>44</v>
      </c>
      <c r="E57" s="36" t="s">
        <v>44</v>
      </c>
      <c r="F57" s="40" t="s">
        <v>166</v>
      </c>
      <c r="G57" s="40">
        <v>2171.67</v>
      </c>
      <c r="H57" s="70">
        <v>2171.67</v>
      </c>
      <c r="I57" s="70" t="s">
        <v>360</v>
      </c>
      <c r="J57" s="71" t="s">
        <v>361</v>
      </c>
      <c r="K57" s="118">
        <v>0</v>
      </c>
      <c r="L57" s="121">
        <v>0</v>
      </c>
    </row>
    <row r="58" spans="1:12" ht="30" customHeight="1">
      <c r="A58" s="23">
        <v>6.4</v>
      </c>
      <c r="B58" s="39" t="s">
        <v>129</v>
      </c>
      <c r="C58" s="37">
        <v>1175</v>
      </c>
      <c r="D58" s="37" t="e">
        <f>#REF!-C58</f>
        <v>#REF!</v>
      </c>
      <c r="E58" s="28" t="e">
        <f>D58/C58</f>
        <v>#REF!</v>
      </c>
      <c r="F58" s="40">
        <v>2000</v>
      </c>
      <c r="G58" s="40">
        <v>1974.25</v>
      </c>
      <c r="H58" s="70">
        <v>1974.25</v>
      </c>
      <c r="I58" s="72">
        <f>G58-F58</f>
        <v>-25.75</v>
      </c>
      <c r="J58" s="45">
        <f>I58/F58</f>
        <v>-0.012875</v>
      </c>
      <c r="K58" s="118">
        <v>0</v>
      </c>
      <c r="L58" s="121">
        <v>0</v>
      </c>
    </row>
    <row r="59" spans="1:12" ht="64.5" customHeight="1">
      <c r="A59" s="46">
        <v>6.5</v>
      </c>
      <c r="B59" s="39" t="s">
        <v>113</v>
      </c>
      <c r="C59" s="55" t="s">
        <v>57</v>
      </c>
      <c r="D59" s="37">
        <v>0</v>
      </c>
      <c r="E59" s="31">
        <v>0</v>
      </c>
      <c r="F59" s="109" t="s">
        <v>374</v>
      </c>
      <c r="G59" s="109" t="s">
        <v>375</v>
      </c>
      <c r="H59" s="129" t="s">
        <v>376</v>
      </c>
      <c r="I59" s="130" t="s">
        <v>386</v>
      </c>
      <c r="J59" s="146" t="s">
        <v>362</v>
      </c>
      <c r="K59" s="118">
        <v>0</v>
      </c>
      <c r="L59" s="121">
        <v>0</v>
      </c>
    </row>
    <row r="60" spans="1:12" ht="66.75" customHeight="1">
      <c r="A60" s="23">
        <v>6.6</v>
      </c>
      <c r="B60" s="39" t="s">
        <v>114</v>
      </c>
      <c r="C60" s="26"/>
      <c r="D60" s="37">
        <v>0</v>
      </c>
      <c r="E60" s="31">
        <v>0</v>
      </c>
      <c r="F60" s="110" t="s">
        <v>377</v>
      </c>
      <c r="G60" s="110" t="s">
        <v>378</v>
      </c>
      <c r="H60" s="130" t="s">
        <v>379</v>
      </c>
      <c r="I60" s="130" t="s">
        <v>387</v>
      </c>
      <c r="J60" s="146" t="s">
        <v>363</v>
      </c>
      <c r="K60" s="118">
        <v>0</v>
      </c>
      <c r="L60" s="121">
        <v>0</v>
      </c>
    </row>
    <row r="61" spans="1:12" ht="34.5" customHeight="1">
      <c r="A61" s="20">
        <v>7</v>
      </c>
      <c r="B61" s="21" t="s">
        <v>100</v>
      </c>
      <c r="C61" s="22"/>
      <c r="D61" s="22"/>
      <c r="E61" s="22"/>
      <c r="F61" s="97"/>
      <c r="G61" s="97"/>
      <c r="H61" s="98"/>
      <c r="I61" s="99"/>
      <c r="J61" s="100"/>
      <c r="K61" s="99"/>
      <c r="L61" s="100"/>
    </row>
    <row r="62" spans="1:12" ht="34.5" customHeight="1">
      <c r="A62" s="23">
        <v>7.1</v>
      </c>
      <c r="B62" s="24" t="s">
        <v>40</v>
      </c>
      <c r="C62" s="22"/>
      <c r="D62" s="22"/>
      <c r="E62" s="22"/>
      <c r="F62" s="97"/>
      <c r="G62" s="97"/>
      <c r="H62" s="98"/>
      <c r="I62" s="99"/>
      <c r="J62" s="100"/>
      <c r="K62" s="99"/>
      <c r="L62" s="100"/>
    </row>
    <row r="63" spans="1:12" ht="30" customHeight="1">
      <c r="A63" s="23" t="s">
        <v>22</v>
      </c>
      <c r="B63" s="53" t="s">
        <v>101</v>
      </c>
      <c r="C63" s="36" t="s">
        <v>44</v>
      </c>
      <c r="D63" s="36" t="s">
        <v>44</v>
      </c>
      <c r="E63" s="36" t="s">
        <v>44</v>
      </c>
      <c r="F63" s="43" t="s">
        <v>44</v>
      </c>
      <c r="G63" s="43" t="s">
        <v>44</v>
      </c>
      <c r="H63" s="68" t="s">
        <v>44</v>
      </c>
      <c r="I63" s="30" t="s">
        <v>44</v>
      </c>
      <c r="J63" s="30" t="s">
        <v>44</v>
      </c>
      <c r="K63" s="66" t="s">
        <v>44</v>
      </c>
      <c r="L63" s="66" t="s">
        <v>44</v>
      </c>
    </row>
    <row r="64" spans="1:12" ht="30" customHeight="1">
      <c r="A64" s="46" t="s">
        <v>23</v>
      </c>
      <c r="B64" s="79" t="s">
        <v>102</v>
      </c>
      <c r="C64" s="36" t="s">
        <v>44</v>
      </c>
      <c r="D64" s="36" t="s">
        <v>44</v>
      </c>
      <c r="E64" s="36" t="s">
        <v>44</v>
      </c>
      <c r="F64" s="43" t="s">
        <v>44</v>
      </c>
      <c r="G64" s="43" t="s">
        <v>44</v>
      </c>
      <c r="H64" s="68" t="s">
        <v>44</v>
      </c>
      <c r="I64" s="30" t="s">
        <v>44</v>
      </c>
      <c r="J64" s="30" t="s">
        <v>44</v>
      </c>
      <c r="K64" s="66" t="s">
        <v>44</v>
      </c>
      <c r="L64" s="66" t="s">
        <v>44</v>
      </c>
    </row>
    <row r="65" spans="1:12" ht="30" customHeight="1">
      <c r="A65" s="80" t="s">
        <v>24</v>
      </c>
      <c r="B65" s="81" t="s">
        <v>21</v>
      </c>
      <c r="C65" s="36" t="s">
        <v>44</v>
      </c>
      <c r="D65" s="36" t="s">
        <v>44</v>
      </c>
      <c r="E65" s="36" t="s">
        <v>44</v>
      </c>
      <c r="F65" s="43" t="s">
        <v>44</v>
      </c>
      <c r="G65" s="43" t="s">
        <v>44</v>
      </c>
      <c r="H65" s="68" t="s">
        <v>44</v>
      </c>
      <c r="I65" s="30" t="s">
        <v>44</v>
      </c>
      <c r="J65" s="30" t="s">
        <v>44</v>
      </c>
      <c r="K65" s="66" t="s">
        <v>44</v>
      </c>
      <c r="L65" s="66" t="s">
        <v>44</v>
      </c>
    </row>
    <row r="66" spans="1:12" ht="34.5" customHeight="1">
      <c r="A66" s="23">
        <v>7.2</v>
      </c>
      <c r="B66" s="24" t="s">
        <v>25</v>
      </c>
      <c r="C66" s="22"/>
      <c r="D66" s="22"/>
      <c r="E66" s="22"/>
      <c r="F66" s="97"/>
      <c r="G66" s="97"/>
      <c r="H66" s="98"/>
      <c r="I66" s="171"/>
      <c r="J66" s="172"/>
      <c r="K66" s="99"/>
      <c r="L66" s="100"/>
    </row>
    <row r="67" spans="1:12" ht="30" customHeight="1">
      <c r="A67" s="23" t="s">
        <v>26</v>
      </c>
      <c r="B67" s="53" t="s">
        <v>101</v>
      </c>
      <c r="C67" s="36" t="s">
        <v>44</v>
      </c>
      <c r="D67" s="36" t="s">
        <v>44</v>
      </c>
      <c r="E67" s="36" t="s">
        <v>44</v>
      </c>
      <c r="F67" s="43" t="s">
        <v>44</v>
      </c>
      <c r="G67" s="43" t="s">
        <v>44</v>
      </c>
      <c r="H67" s="68" t="s">
        <v>44</v>
      </c>
      <c r="I67" s="30" t="s">
        <v>44</v>
      </c>
      <c r="J67" s="30" t="s">
        <v>44</v>
      </c>
      <c r="K67" s="66" t="s">
        <v>44</v>
      </c>
      <c r="L67" s="66" t="s">
        <v>44</v>
      </c>
    </row>
    <row r="68" spans="1:12" ht="30" customHeight="1">
      <c r="A68" s="46" t="s">
        <v>27</v>
      </c>
      <c r="B68" s="79" t="s">
        <v>102</v>
      </c>
      <c r="C68" s="36" t="s">
        <v>44</v>
      </c>
      <c r="D68" s="36" t="s">
        <v>44</v>
      </c>
      <c r="E68" s="36" t="s">
        <v>44</v>
      </c>
      <c r="F68" s="43" t="s">
        <v>44</v>
      </c>
      <c r="G68" s="43" t="s">
        <v>44</v>
      </c>
      <c r="H68" s="68" t="s">
        <v>44</v>
      </c>
      <c r="I68" s="30" t="s">
        <v>44</v>
      </c>
      <c r="J68" s="30" t="s">
        <v>44</v>
      </c>
      <c r="K68" s="66" t="s">
        <v>44</v>
      </c>
      <c r="L68" s="66" t="s">
        <v>44</v>
      </c>
    </row>
    <row r="69" spans="1:12" ht="30" customHeight="1">
      <c r="A69" s="46" t="s">
        <v>28</v>
      </c>
      <c r="B69" s="54" t="s">
        <v>21</v>
      </c>
      <c r="C69" s="36" t="s">
        <v>44</v>
      </c>
      <c r="D69" s="36" t="s">
        <v>44</v>
      </c>
      <c r="E69" s="36" t="s">
        <v>44</v>
      </c>
      <c r="F69" s="43" t="s">
        <v>44</v>
      </c>
      <c r="G69" s="43" t="s">
        <v>44</v>
      </c>
      <c r="H69" s="68" t="s">
        <v>44</v>
      </c>
      <c r="I69" s="30" t="s">
        <v>44</v>
      </c>
      <c r="J69" s="30" t="s">
        <v>44</v>
      </c>
      <c r="K69" s="66" t="s">
        <v>44</v>
      </c>
      <c r="L69" s="66" t="s">
        <v>44</v>
      </c>
    </row>
    <row r="70" spans="1:12" ht="34.5" customHeight="1">
      <c r="A70" s="23">
        <v>7.3</v>
      </c>
      <c r="B70" s="24" t="s">
        <v>29</v>
      </c>
      <c r="C70" s="22"/>
      <c r="D70" s="22"/>
      <c r="E70" s="22"/>
      <c r="F70" s="97"/>
      <c r="G70" s="97"/>
      <c r="H70" s="98"/>
      <c r="I70" s="171"/>
      <c r="J70" s="172"/>
      <c r="K70" s="99"/>
      <c r="L70" s="100"/>
    </row>
    <row r="71" spans="1:12" ht="30" customHeight="1">
      <c r="A71" s="82" t="s">
        <v>30</v>
      </c>
      <c r="B71" s="53" t="s">
        <v>101</v>
      </c>
      <c r="C71" s="36" t="s">
        <v>44</v>
      </c>
      <c r="D71" s="36" t="s">
        <v>44</v>
      </c>
      <c r="E71" s="36" t="s">
        <v>44</v>
      </c>
      <c r="F71" s="43" t="s">
        <v>44</v>
      </c>
      <c r="G71" s="43" t="s">
        <v>44</v>
      </c>
      <c r="H71" s="68" t="s">
        <v>44</v>
      </c>
      <c r="I71" s="30" t="s">
        <v>44</v>
      </c>
      <c r="J71" s="30" t="s">
        <v>44</v>
      </c>
      <c r="K71" s="66" t="s">
        <v>44</v>
      </c>
      <c r="L71" s="66" t="s">
        <v>44</v>
      </c>
    </row>
    <row r="72" spans="1:12" ht="30" customHeight="1">
      <c r="A72" s="23" t="s">
        <v>31</v>
      </c>
      <c r="B72" s="53" t="s">
        <v>102</v>
      </c>
      <c r="C72" s="36" t="s">
        <v>44</v>
      </c>
      <c r="D72" s="36" t="s">
        <v>44</v>
      </c>
      <c r="E72" s="36" t="s">
        <v>44</v>
      </c>
      <c r="F72" s="43" t="s">
        <v>44</v>
      </c>
      <c r="G72" s="43" t="s">
        <v>44</v>
      </c>
      <c r="H72" s="68" t="s">
        <v>44</v>
      </c>
      <c r="I72" s="30" t="s">
        <v>44</v>
      </c>
      <c r="J72" s="30" t="s">
        <v>44</v>
      </c>
      <c r="K72" s="66" t="s">
        <v>44</v>
      </c>
      <c r="L72" s="66" t="s">
        <v>44</v>
      </c>
    </row>
    <row r="73" spans="1:12" ht="30" customHeight="1">
      <c r="A73" s="46" t="s">
        <v>32</v>
      </c>
      <c r="B73" s="54" t="s">
        <v>21</v>
      </c>
      <c r="C73" s="36" t="s">
        <v>44</v>
      </c>
      <c r="D73" s="36" t="s">
        <v>44</v>
      </c>
      <c r="E73" s="36" t="s">
        <v>44</v>
      </c>
      <c r="F73" s="43" t="s">
        <v>44</v>
      </c>
      <c r="G73" s="43" t="s">
        <v>44</v>
      </c>
      <c r="H73" s="68" t="s">
        <v>44</v>
      </c>
      <c r="I73" s="30" t="s">
        <v>44</v>
      </c>
      <c r="J73" s="30" t="s">
        <v>44</v>
      </c>
      <c r="K73" s="66" t="s">
        <v>44</v>
      </c>
      <c r="L73" s="66" t="s">
        <v>44</v>
      </c>
    </row>
    <row r="74" spans="1:12" ht="34.5" customHeight="1">
      <c r="A74" s="56">
        <v>7.4</v>
      </c>
      <c r="B74" s="24" t="s">
        <v>33</v>
      </c>
      <c r="C74" s="22"/>
      <c r="D74" s="22"/>
      <c r="E74" s="22"/>
      <c r="F74" s="97"/>
      <c r="G74" s="97"/>
      <c r="H74" s="98"/>
      <c r="I74" s="171"/>
      <c r="J74" s="172"/>
      <c r="K74" s="99"/>
      <c r="L74" s="100"/>
    </row>
    <row r="75" spans="1:12" ht="30" customHeight="1">
      <c r="A75" s="23" t="s">
        <v>34</v>
      </c>
      <c r="B75" s="53" t="s">
        <v>101</v>
      </c>
      <c r="C75" s="36" t="s">
        <v>44</v>
      </c>
      <c r="D75" s="36" t="s">
        <v>44</v>
      </c>
      <c r="E75" s="36" t="s">
        <v>44</v>
      </c>
      <c r="F75" s="43" t="s">
        <v>44</v>
      </c>
      <c r="G75" s="43" t="s">
        <v>44</v>
      </c>
      <c r="H75" s="68" t="s">
        <v>44</v>
      </c>
      <c r="I75" s="30" t="s">
        <v>44</v>
      </c>
      <c r="J75" s="30" t="s">
        <v>44</v>
      </c>
      <c r="K75" s="66" t="s">
        <v>44</v>
      </c>
      <c r="L75" s="66" t="s">
        <v>44</v>
      </c>
    </row>
    <row r="76" spans="1:12" ht="30" customHeight="1">
      <c r="A76" s="23" t="s">
        <v>35</v>
      </c>
      <c r="B76" s="53" t="s">
        <v>102</v>
      </c>
      <c r="C76" s="36" t="s">
        <v>44</v>
      </c>
      <c r="D76" s="36" t="s">
        <v>44</v>
      </c>
      <c r="E76" s="36" t="s">
        <v>44</v>
      </c>
      <c r="F76" s="43" t="s">
        <v>44</v>
      </c>
      <c r="G76" s="43" t="s">
        <v>44</v>
      </c>
      <c r="H76" s="68" t="s">
        <v>44</v>
      </c>
      <c r="I76" s="30" t="s">
        <v>44</v>
      </c>
      <c r="J76" s="30" t="s">
        <v>44</v>
      </c>
      <c r="K76" s="66" t="s">
        <v>44</v>
      </c>
      <c r="L76" s="66" t="s">
        <v>44</v>
      </c>
    </row>
    <row r="77" spans="1:12" ht="30" customHeight="1">
      <c r="A77" s="23" t="s">
        <v>36</v>
      </c>
      <c r="B77" s="39" t="s">
        <v>21</v>
      </c>
      <c r="C77" s="36" t="s">
        <v>44</v>
      </c>
      <c r="D77" s="36" t="s">
        <v>44</v>
      </c>
      <c r="E77" s="36" t="s">
        <v>44</v>
      </c>
      <c r="F77" s="43" t="s">
        <v>44</v>
      </c>
      <c r="G77" s="43" t="s">
        <v>44</v>
      </c>
      <c r="H77" s="68" t="s">
        <v>44</v>
      </c>
      <c r="I77" s="30" t="s">
        <v>44</v>
      </c>
      <c r="J77" s="30" t="s">
        <v>44</v>
      </c>
      <c r="K77" s="66" t="s">
        <v>44</v>
      </c>
      <c r="L77" s="66" t="s">
        <v>44</v>
      </c>
    </row>
    <row r="78" spans="1:12" ht="34.5" customHeight="1">
      <c r="A78" s="23">
        <v>7.5</v>
      </c>
      <c r="B78" s="24" t="s">
        <v>103</v>
      </c>
      <c r="C78" s="22"/>
      <c r="D78" s="22"/>
      <c r="E78" s="22"/>
      <c r="F78" s="97"/>
      <c r="G78" s="97"/>
      <c r="H78" s="98"/>
      <c r="I78" s="171"/>
      <c r="J78" s="172"/>
      <c r="K78" s="99"/>
      <c r="L78" s="100"/>
    </row>
    <row r="79" spans="1:12" ht="30" customHeight="1">
      <c r="A79" s="23" t="s">
        <v>37</v>
      </c>
      <c r="B79" s="53" t="s">
        <v>101</v>
      </c>
      <c r="C79" s="36" t="s">
        <v>44</v>
      </c>
      <c r="D79" s="36" t="s">
        <v>44</v>
      </c>
      <c r="E79" s="36" t="s">
        <v>44</v>
      </c>
      <c r="F79" s="43" t="s">
        <v>44</v>
      </c>
      <c r="G79" s="43" t="s">
        <v>44</v>
      </c>
      <c r="H79" s="68" t="s">
        <v>44</v>
      </c>
      <c r="I79" s="30" t="s">
        <v>44</v>
      </c>
      <c r="J79" s="30" t="s">
        <v>44</v>
      </c>
      <c r="K79" s="66" t="s">
        <v>44</v>
      </c>
      <c r="L79" s="66" t="s">
        <v>44</v>
      </c>
    </row>
    <row r="80" spans="1:12" ht="30" customHeight="1">
      <c r="A80" s="23" t="s">
        <v>38</v>
      </c>
      <c r="B80" s="83" t="s">
        <v>102</v>
      </c>
      <c r="C80" s="36" t="s">
        <v>44</v>
      </c>
      <c r="D80" s="36" t="s">
        <v>44</v>
      </c>
      <c r="E80" s="36" t="s">
        <v>44</v>
      </c>
      <c r="F80" s="43" t="s">
        <v>44</v>
      </c>
      <c r="G80" s="43" t="s">
        <v>44</v>
      </c>
      <c r="H80" s="68" t="s">
        <v>44</v>
      </c>
      <c r="I80" s="30" t="s">
        <v>44</v>
      </c>
      <c r="J80" s="30" t="s">
        <v>44</v>
      </c>
      <c r="K80" s="66" t="s">
        <v>44</v>
      </c>
      <c r="L80" s="66" t="s">
        <v>44</v>
      </c>
    </row>
    <row r="81" spans="1:12" ht="30" customHeight="1">
      <c r="A81" s="46" t="s">
        <v>39</v>
      </c>
      <c r="B81" s="54" t="s">
        <v>21</v>
      </c>
      <c r="C81" s="36" t="s">
        <v>44</v>
      </c>
      <c r="D81" s="36" t="s">
        <v>44</v>
      </c>
      <c r="E81" s="36" t="s">
        <v>44</v>
      </c>
      <c r="F81" s="43" t="s">
        <v>44</v>
      </c>
      <c r="G81" s="43" t="s">
        <v>44</v>
      </c>
      <c r="H81" s="68" t="s">
        <v>44</v>
      </c>
      <c r="I81" s="30" t="s">
        <v>44</v>
      </c>
      <c r="J81" s="30" t="s">
        <v>44</v>
      </c>
      <c r="K81" s="66" t="s">
        <v>44</v>
      </c>
      <c r="L81" s="66" t="s">
        <v>44</v>
      </c>
    </row>
    <row r="82" spans="1:12" ht="34.5" customHeight="1">
      <c r="A82" s="20">
        <v>8</v>
      </c>
      <c r="B82" s="84" t="s">
        <v>104</v>
      </c>
      <c r="C82" s="22"/>
      <c r="D82" s="22"/>
      <c r="E82" s="22"/>
      <c r="F82" s="97"/>
      <c r="G82" s="97"/>
      <c r="H82" s="98"/>
      <c r="I82" s="171"/>
      <c r="J82" s="172"/>
      <c r="K82" s="99"/>
      <c r="L82" s="100"/>
    </row>
    <row r="83" spans="1:12" ht="32.25" customHeight="1">
      <c r="A83" s="23">
        <v>8.1</v>
      </c>
      <c r="B83" s="54" t="s">
        <v>135</v>
      </c>
      <c r="C83" s="49" t="s">
        <v>44</v>
      </c>
      <c r="D83" s="37" t="s">
        <v>44</v>
      </c>
      <c r="E83" s="28" t="s">
        <v>44</v>
      </c>
      <c r="F83" s="43" t="s">
        <v>83</v>
      </c>
      <c r="G83" s="43" t="s">
        <v>83</v>
      </c>
      <c r="H83" s="68" t="s">
        <v>83</v>
      </c>
      <c r="I83" s="40">
        <v>0</v>
      </c>
      <c r="J83" s="30">
        <v>0</v>
      </c>
      <c r="K83" s="70">
        <v>0</v>
      </c>
      <c r="L83" s="66">
        <v>0</v>
      </c>
    </row>
    <row r="84" spans="1:12" s="75" customFormat="1" ht="49.5" customHeight="1">
      <c r="A84" s="23">
        <v>8.2</v>
      </c>
      <c r="B84" s="39" t="s">
        <v>3</v>
      </c>
      <c r="C84" s="32">
        <v>1000</v>
      </c>
      <c r="D84" s="73">
        <v>-1000</v>
      </c>
      <c r="E84" s="74">
        <v>-1</v>
      </c>
      <c r="F84" s="111" t="s">
        <v>165</v>
      </c>
      <c r="G84" s="111" t="s">
        <v>179</v>
      </c>
      <c r="H84" s="114" t="s">
        <v>179</v>
      </c>
      <c r="I84" s="124" t="s">
        <v>364</v>
      </c>
      <c r="J84" s="143" t="s">
        <v>180</v>
      </c>
      <c r="K84" s="70">
        <v>0</v>
      </c>
      <c r="L84" s="66">
        <v>0</v>
      </c>
    </row>
    <row r="85" spans="1:12" s="5" customFormat="1" ht="34.5" customHeight="1">
      <c r="A85" s="23">
        <v>8.3</v>
      </c>
      <c r="B85" s="24" t="s">
        <v>85</v>
      </c>
      <c r="C85" s="50"/>
      <c r="D85" s="50"/>
      <c r="E85" s="57"/>
      <c r="F85" s="106"/>
      <c r="G85" s="106"/>
      <c r="H85" s="107"/>
      <c r="I85" s="104"/>
      <c r="J85" s="105"/>
      <c r="K85" s="104"/>
      <c r="L85" s="105"/>
    </row>
    <row r="86" spans="1:12" s="5" customFormat="1" ht="39" customHeight="1">
      <c r="A86" s="46" t="s">
        <v>55</v>
      </c>
      <c r="B86" s="54" t="s">
        <v>105</v>
      </c>
      <c r="C86" s="58" t="s">
        <v>65</v>
      </c>
      <c r="D86" s="76">
        <v>0</v>
      </c>
      <c r="E86" s="59">
        <v>0</v>
      </c>
      <c r="F86" s="29">
        <v>120</v>
      </c>
      <c r="G86" s="29">
        <v>118.45</v>
      </c>
      <c r="H86" s="69">
        <v>118.45</v>
      </c>
      <c r="I86" s="136">
        <f>G86-F86</f>
        <v>-1.5499999999999972</v>
      </c>
      <c r="J86" s="135">
        <f>I86/F86</f>
        <v>-0.012916666666666642</v>
      </c>
      <c r="K86" s="70">
        <v>0</v>
      </c>
      <c r="L86" s="66">
        <v>0</v>
      </c>
    </row>
    <row r="87" spans="1:12" s="5" customFormat="1" ht="39.75" customHeight="1">
      <c r="A87" s="46" t="s">
        <v>56</v>
      </c>
      <c r="B87" s="54" t="s">
        <v>132</v>
      </c>
      <c r="C87" s="58" t="s">
        <v>65</v>
      </c>
      <c r="D87" s="44">
        <v>-252.63</v>
      </c>
      <c r="E87" s="45">
        <f>D87/252.63</f>
        <v>-1</v>
      </c>
      <c r="F87" s="29">
        <v>1100</v>
      </c>
      <c r="G87" s="29">
        <v>1085.84</v>
      </c>
      <c r="H87" s="69">
        <v>1085.84</v>
      </c>
      <c r="I87" s="136">
        <f>G87-F87</f>
        <v>-14.160000000000082</v>
      </c>
      <c r="J87" s="135">
        <f>I87/F87</f>
        <v>-0.012872727272727346</v>
      </c>
      <c r="K87" s="70">
        <v>0</v>
      </c>
      <c r="L87" s="66">
        <v>0</v>
      </c>
    </row>
    <row r="88" spans="1:12" ht="36" customHeight="1">
      <c r="A88" s="23">
        <v>8.4</v>
      </c>
      <c r="B88" s="39" t="s">
        <v>4</v>
      </c>
      <c r="C88" s="36" t="s">
        <v>44</v>
      </c>
      <c r="D88" s="36" t="s">
        <v>44</v>
      </c>
      <c r="E88" s="28" t="s">
        <v>44</v>
      </c>
      <c r="F88" s="40" t="s">
        <v>44</v>
      </c>
      <c r="G88" s="40" t="s">
        <v>44</v>
      </c>
      <c r="H88" s="70" t="s">
        <v>44</v>
      </c>
      <c r="I88" s="30" t="s">
        <v>44</v>
      </c>
      <c r="J88" s="30" t="s">
        <v>44</v>
      </c>
      <c r="K88" s="70">
        <v>0</v>
      </c>
      <c r="L88" s="66">
        <v>0</v>
      </c>
    </row>
    <row r="89" spans="1:12" ht="37.5" customHeight="1">
      <c r="A89" s="23">
        <v>8.5</v>
      </c>
      <c r="B89" s="39" t="s">
        <v>5</v>
      </c>
      <c r="C89" s="37">
        <v>252.63</v>
      </c>
      <c r="D89" s="60" t="e">
        <f>#REF!-C89</f>
        <v>#REF!</v>
      </c>
      <c r="E89" s="28" t="e">
        <f>D89/C89</f>
        <v>#REF!</v>
      </c>
      <c r="F89" s="40">
        <v>500</v>
      </c>
      <c r="G89" s="40">
        <v>493.57</v>
      </c>
      <c r="H89" s="70">
        <v>493.57</v>
      </c>
      <c r="I89" s="72">
        <f>G89-F89</f>
        <v>-6.430000000000007</v>
      </c>
      <c r="J89" s="45">
        <f>I89/F89</f>
        <v>-0.012860000000000014</v>
      </c>
      <c r="K89" s="70">
        <v>0</v>
      </c>
      <c r="L89" s="66">
        <v>0</v>
      </c>
    </row>
    <row r="90" spans="1:12" ht="40.5" customHeight="1">
      <c r="A90" s="23">
        <v>8.6</v>
      </c>
      <c r="B90" s="53" t="s">
        <v>47</v>
      </c>
      <c r="C90" s="27">
        <v>1000</v>
      </c>
      <c r="D90" s="37" t="e">
        <f>#REF!-C90</f>
        <v>#REF!</v>
      </c>
      <c r="E90" s="59" t="e">
        <f>D90/C90</f>
        <v>#REF!</v>
      </c>
      <c r="F90" s="40">
        <v>1350</v>
      </c>
      <c r="G90" s="40">
        <v>1332.62</v>
      </c>
      <c r="H90" s="70">
        <v>1332.62</v>
      </c>
      <c r="I90" s="72">
        <f>G90-F90</f>
        <v>-17.38000000000011</v>
      </c>
      <c r="J90" s="45">
        <f>I90/F90</f>
        <v>-0.012874074074074156</v>
      </c>
      <c r="K90" s="70">
        <v>0</v>
      </c>
      <c r="L90" s="66">
        <v>0</v>
      </c>
    </row>
    <row r="91" spans="1:12" s="5" customFormat="1" ht="34.5" customHeight="1">
      <c r="A91" s="46">
        <v>8.7</v>
      </c>
      <c r="B91" s="61" t="s">
        <v>106</v>
      </c>
      <c r="C91" s="37">
        <v>500</v>
      </c>
      <c r="D91" s="62"/>
      <c r="E91" s="63"/>
      <c r="F91" s="103"/>
      <c r="G91" s="103"/>
      <c r="H91" s="104"/>
      <c r="I91" s="104"/>
      <c r="J91" s="105"/>
      <c r="K91" s="104"/>
      <c r="L91" s="105"/>
    </row>
    <row r="92" spans="1:12" s="5" customFormat="1" ht="34.5" customHeight="1">
      <c r="A92" s="46" t="s">
        <v>77</v>
      </c>
      <c r="B92" s="54" t="s">
        <v>107</v>
      </c>
      <c r="C92" s="37"/>
      <c r="D92" s="37"/>
      <c r="E92" s="28"/>
      <c r="F92" s="40" t="s">
        <v>83</v>
      </c>
      <c r="G92" s="40" t="s">
        <v>83</v>
      </c>
      <c r="H92" s="70" t="s">
        <v>83</v>
      </c>
      <c r="I92" s="40">
        <v>0</v>
      </c>
      <c r="J92" s="30">
        <v>0</v>
      </c>
      <c r="K92" s="70">
        <v>0</v>
      </c>
      <c r="L92" s="66">
        <v>0</v>
      </c>
    </row>
    <row r="93" spans="1:12" s="5" customFormat="1" ht="34.5" customHeight="1">
      <c r="A93" s="46" t="s">
        <v>78</v>
      </c>
      <c r="B93" s="54" t="s">
        <v>136</v>
      </c>
      <c r="C93" s="37"/>
      <c r="D93" s="37">
        <v>0</v>
      </c>
      <c r="E93" s="28">
        <v>0</v>
      </c>
      <c r="F93" s="40">
        <v>290</v>
      </c>
      <c r="G93" s="40">
        <v>286.27</v>
      </c>
      <c r="H93" s="70">
        <v>286.27</v>
      </c>
      <c r="I93" s="72">
        <f>G93-F93</f>
        <v>-3.730000000000018</v>
      </c>
      <c r="J93" s="45">
        <f>I93/F93</f>
        <v>-0.012862068965517304</v>
      </c>
      <c r="K93" s="70">
        <v>0</v>
      </c>
      <c r="L93" s="66">
        <v>0</v>
      </c>
    </row>
    <row r="94" spans="1:12" s="5" customFormat="1" ht="70.5" customHeight="1">
      <c r="A94" s="46">
        <v>8.8</v>
      </c>
      <c r="B94" s="39" t="s">
        <v>6</v>
      </c>
      <c r="C94" s="58" t="s">
        <v>60</v>
      </c>
      <c r="D94" s="37">
        <v>0</v>
      </c>
      <c r="E94" s="31">
        <v>0</v>
      </c>
      <c r="F94" s="29" t="s">
        <v>381</v>
      </c>
      <c r="G94" s="29" t="s">
        <v>380</v>
      </c>
      <c r="H94" s="69" t="s">
        <v>380</v>
      </c>
      <c r="I94" s="69" t="s">
        <v>388</v>
      </c>
      <c r="J94" s="140" t="s">
        <v>180</v>
      </c>
      <c r="K94" s="70">
        <v>0</v>
      </c>
      <c r="L94" s="66">
        <v>0</v>
      </c>
    </row>
    <row r="95" spans="1:12" ht="30" customHeight="1">
      <c r="A95" s="64">
        <v>8.11</v>
      </c>
      <c r="B95" s="24" t="s">
        <v>108</v>
      </c>
      <c r="C95" s="27"/>
      <c r="D95" s="62"/>
      <c r="E95" s="87"/>
      <c r="F95" s="108"/>
      <c r="G95" s="108"/>
      <c r="H95" s="115"/>
      <c r="I95" s="131"/>
      <c r="J95" s="132"/>
      <c r="K95" s="131"/>
      <c r="L95" s="132"/>
    </row>
    <row r="96" spans="1:12" ht="30" customHeight="1">
      <c r="A96" s="23" t="s">
        <v>125</v>
      </c>
      <c r="B96" s="39" t="s">
        <v>109</v>
      </c>
      <c r="C96" s="27"/>
      <c r="D96" s="86" t="s">
        <v>111</v>
      </c>
      <c r="E96" s="86" t="s">
        <v>111</v>
      </c>
      <c r="F96" s="40">
        <v>250</v>
      </c>
      <c r="G96" s="40">
        <v>246.78</v>
      </c>
      <c r="H96" s="70">
        <v>246.78</v>
      </c>
      <c r="I96" s="144">
        <f>G96-F96</f>
        <v>-3.219999999999999</v>
      </c>
      <c r="J96" s="45">
        <f>I96/F96</f>
        <v>-0.012879999999999996</v>
      </c>
      <c r="K96" s="70">
        <v>0</v>
      </c>
      <c r="L96" s="66">
        <v>0</v>
      </c>
    </row>
    <row r="97" spans="1:12" ht="30" customHeight="1">
      <c r="A97" s="23" t="s">
        <v>126</v>
      </c>
      <c r="B97" s="39" t="s">
        <v>110</v>
      </c>
      <c r="C97" s="27"/>
      <c r="D97" s="86" t="s">
        <v>84</v>
      </c>
      <c r="E97" s="86" t="s">
        <v>84</v>
      </c>
      <c r="F97" s="40" t="s">
        <v>83</v>
      </c>
      <c r="G97" s="40" t="s">
        <v>83</v>
      </c>
      <c r="H97" s="70" t="s">
        <v>83</v>
      </c>
      <c r="I97" s="40">
        <v>0</v>
      </c>
      <c r="J97" s="30">
        <v>0</v>
      </c>
      <c r="K97" s="70">
        <v>0</v>
      </c>
      <c r="L97" s="66">
        <v>0</v>
      </c>
    </row>
    <row r="98" spans="2:8" ht="21" customHeight="1">
      <c r="B98" s="6"/>
      <c r="C98" s="7"/>
      <c r="D98" s="7"/>
      <c r="E98" s="7"/>
      <c r="F98" s="7"/>
      <c r="G98" s="7"/>
      <c r="H98" s="7"/>
    </row>
    <row r="99" spans="1:8" ht="21">
      <c r="A99" s="16" t="s">
        <v>88</v>
      </c>
      <c r="B99" s="16"/>
      <c r="C99" s="16"/>
      <c r="D99" s="16"/>
      <c r="E99" s="16"/>
      <c r="F99" s="16"/>
      <c r="G99" s="16"/>
      <c r="H99" s="16"/>
    </row>
    <row r="100" spans="1:8" ht="21">
      <c r="A100" s="17" t="s">
        <v>82</v>
      </c>
      <c r="B100" s="16"/>
      <c r="C100" s="16"/>
      <c r="D100" s="16"/>
      <c r="E100" s="16"/>
      <c r="F100" s="16"/>
      <c r="G100" s="16"/>
      <c r="H100" s="16"/>
    </row>
    <row r="101" spans="1:8" ht="20.25">
      <c r="A101" s="88" t="s">
        <v>62</v>
      </c>
      <c r="B101" s="9" t="s">
        <v>130</v>
      </c>
      <c r="C101" s="9"/>
      <c r="D101" s="10"/>
      <c r="E101" s="10"/>
      <c r="F101" s="10"/>
      <c r="G101" s="10"/>
      <c r="H101" s="10"/>
    </row>
    <row r="102" spans="1:8" ht="20.25">
      <c r="A102" s="89" t="s">
        <v>63</v>
      </c>
      <c r="B102" s="11" t="s">
        <v>87</v>
      </c>
      <c r="C102" s="12"/>
      <c r="D102" s="10"/>
      <c r="E102" s="10"/>
      <c r="F102" s="10"/>
      <c r="G102" s="10"/>
      <c r="H102" s="10"/>
    </row>
    <row r="103" spans="1:8" ht="20.25">
      <c r="A103" s="88" t="s">
        <v>64</v>
      </c>
      <c r="B103" s="13" t="s">
        <v>131</v>
      </c>
      <c r="C103" s="14"/>
      <c r="D103" s="10"/>
      <c r="E103" s="13"/>
      <c r="F103" s="13"/>
      <c r="G103" s="13"/>
      <c r="H103" s="13"/>
    </row>
    <row r="104" spans="1:8" ht="20.25">
      <c r="A104" s="65" t="s">
        <v>79</v>
      </c>
      <c r="B104" s="15" t="s">
        <v>89</v>
      </c>
      <c r="C104" s="10"/>
      <c r="D104" s="10"/>
      <c r="E104" s="14"/>
      <c r="F104" s="14"/>
      <c r="G104" s="14"/>
      <c r="H104" s="14"/>
    </row>
    <row r="105" spans="1:3" ht="20.25">
      <c r="A105" s="65" t="s">
        <v>81</v>
      </c>
      <c r="B105" s="15" t="s">
        <v>155</v>
      </c>
      <c r="C105" s="10"/>
    </row>
    <row r="107" spans="2:5" ht="22.5">
      <c r="B107" s="138" t="s">
        <v>178</v>
      </c>
      <c r="C107" s="137"/>
      <c r="D107" s="137"/>
      <c r="E107" s="137"/>
    </row>
  </sheetData>
  <sheetProtection/>
  <mergeCells count="5">
    <mergeCell ref="A1:C1"/>
    <mergeCell ref="A3:A4"/>
    <mergeCell ref="B3:B4"/>
    <mergeCell ref="F3:H3"/>
    <mergeCell ref="I3:L3"/>
  </mergeCells>
  <printOptions/>
  <pageMargins left="0.4724409448818898" right="0.2755905511811024" top="1.220472440944882" bottom="0.11811023622047245" header="0.7086614173228347" footer="0.07874015748031496"/>
  <pageSetup fitToHeight="0" fitToWidth="1" horizontalDpi="600" verticalDpi="600" orientation="landscape" scale="30" r:id="rId1"/>
  <headerFooter alignWithMargins="0">
    <oddHeader>&amp;L&amp;"Arial,Bold"&amp;22
CB IE &amp;C&amp;"Arial,Bold"&amp;22PRELIMINARY JMMB BANK LIMITED  
SCHEDULE OF FEES  AND CHARGES 2019 - 2021  
Pursuant to Section (64)(g)(ii) of the Banking Services Act</oddHeader>
    <oddFooter>&amp;C&amp;P</oddFooter>
  </headerFooter>
  <rowBreaks count="2" manualBreakCount="2">
    <brk id="35" max="11" man="1"/>
    <brk id="6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78">
      <selection activeCell="C95" sqref="C95"/>
    </sheetView>
  </sheetViews>
  <sheetFormatPr defaultColWidth="9.140625" defaultRowHeight="12.75"/>
  <cols>
    <col min="1" max="1" width="17.140625" style="0" customWidth="1"/>
    <col min="2" max="2" width="45.57421875" style="0" customWidth="1"/>
    <col min="3" max="6" width="15.00390625" style="0" customWidth="1"/>
    <col min="7" max="7" width="30.7109375" style="0" customWidth="1"/>
  </cols>
  <sheetData>
    <row r="1" spans="1:7" ht="13.5">
      <c r="A1" s="191" t="s">
        <v>190</v>
      </c>
      <c r="B1" s="191" t="s">
        <v>190</v>
      </c>
      <c r="C1" s="147" t="s">
        <v>191</v>
      </c>
      <c r="D1" s="148"/>
      <c r="E1" s="148"/>
      <c r="F1" s="148"/>
      <c r="G1" s="148"/>
    </row>
    <row r="2" spans="1:7" ht="12.75">
      <c r="A2" s="149" t="s">
        <v>192</v>
      </c>
      <c r="B2" s="149" t="s">
        <v>193</v>
      </c>
      <c r="C2" s="148"/>
      <c r="D2" s="148"/>
      <c r="E2" s="148"/>
      <c r="F2" s="148"/>
      <c r="G2" s="148"/>
    </row>
    <row r="3" spans="1:7" ht="12.75">
      <c r="A3" s="150" t="s">
        <v>194</v>
      </c>
      <c r="B3" s="150" t="s">
        <v>195</v>
      </c>
      <c r="C3" s="151"/>
      <c r="D3" s="151"/>
      <c r="E3" s="151"/>
      <c r="F3" s="151"/>
      <c r="G3" s="151"/>
    </row>
    <row r="4" spans="1:7" ht="27.75" customHeight="1">
      <c r="A4" s="192" t="s">
        <v>196</v>
      </c>
      <c r="B4" s="192" t="s">
        <v>197</v>
      </c>
      <c r="C4" s="193" t="s">
        <v>198</v>
      </c>
      <c r="D4" s="193" t="s">
        <v>198</v>
      </c>
      <c r="E4" s="193" t="s">
        <v>199</v>
      </c>
      <c r="F4" s="193" t="s">
        <v>199</v>
      </c>
      <c r="G4" s="193" t="s">
        <v>200</v>
      </c>
    </row>
    <row r="5" spans="1:7" ht="12.75">
      <c r="A5" s="192" t="s">
        <v>196</v>
      </c>
      <c r="B5" s="192" t="s">
        <v>197</v>
      </c>
      <c r="C5" s="152" t="s">
        <v>201</v>
      </c>
      <c r="D5" s="152" t="s">
        <v>202</v>
      </c>
      <c r="E5" s="152" t="s">
        <v>201</v>
      </c>
      <c r="F5" s="152" t="s">
        <v>202</v>
      </c>
      <c r="G5" s="193" t="s">
        <v>200</v>
      </c>
    </row>
    <row r="6" spans="1:7" ht="12.75">
      <c r="A6" s="153" t="s">
        <v>203</v>
      </c>
      <c r="B6" s="153" t="s">
        <v>204</v>
      </c>
      <c r="C6" s="154"/>
      <c r="D6" s="154"/>
      <c r="E6" s="154"/>
      <c r="F6" s="154"/>
      <c r="G6" s="154"/>
    </row>
    <row r="7" spans="1:7" ht="12.75">
      <c r="A7" s="155" t="s">
        <v>205</v>
      </c>
      <c r="B7" s="155" t="s">
        <v>206</v>
      </c>
      <c r="C7" s="156"/>
      <c r="D7" s="156"/>
      <c r="E7" s="156"/>
      <c r="F7" s="156"/>
      <c r="G7" s="157" t="s">
        <v>83</v>
      </c>
    </row>
    <row r="8" spans="1:7" ht="12.75">
      <c r="A8" s="155" t="s">
        <v>207</v>
      </c>
      <c r="B8" s="155" t="s">
        <v>208</v>
      </c>
      <c r="C8" s="156"/>
      <c r="D8" s="158">
        <v>2875</v>
      </c>
      <c r="E8" s="156"/>
      <c r="F8" s="156"/>
      <c r="G8" s="157" t="s">
        <v>209</v>
      </c>
    </row>
    <row r="9" spans="1:7" ht="27.75" customHeight="1">
      <c r="A9" s="155" t="s">
        <v>210</v>
      </c>
      <c r="B9" s="155" t="s">
        <v>211</v>
      </c>
      <c r="C9" s="156"/>
      <c r="D9" s="156"/>
      <c r="E9" s="156"/>
      <c r="F9" s="156"/>
      <c r="G9" s="157" t="s">
        <v>83</v>
      </c>
    </row>
    <row r="10" spans="1:7" ht="12.75">
      <c r="A10" s="155" t="s">
        <v>212</v>
      </c>
      <c r="B10" s="155" t="s">
        <v>213</v>
      </c>
      <c r="C10" s="156"/>
      <c r="D10" s="156"/>
      <c r="E10" s="156"/>
      <c r="F10" s="156"/>
      <c r="G10" s="159"/>
    </row>
    <row r="11" spans="1:7" ht="12.75">
      <c r="A11" s="155" t="s">
        <v>142</v>
      </c>
      <c r="B11" s="155" t="s">
        <v>214</v>
      </c>
      <c r="C11" s="156"/>
      <c r="D11" s="156"/>
      <c r="E11" s="156"/>
      <c r="F11" s="156"/>
      <c r="G11" s="157" t="s">
        <v>83</v>
      </c>
    </row>
    <row r="12" spans="1:7" ht="12.75">
      <c r="A12" s="155" t="s">
        <v>144</v>
      </c>
      <c r="B12" s="155" t="s">
        <v>215</v>
      </c>
      <c r="C12" s="158">
        <v>19.75</v>
      </c>
      <c r="D12" s="158">
        <v>246.78</v>
      </c>
      <c r="E12" s="156"/>
      <c r="F12" s="156"/>
      <c r="G12" s="157" t="s">
        <v>216</v>
      </c>
    </row>
    <row r="13" spans="1:7" ht="12.75">
      <c r="A13" s="155" t="s">
        <v>217</v>
      </c>
      <c r="B13" s="155" t="s">
        <v>218</v>
      </c>
      <c r="C13" s="156"/>
      <c r="D13" s="156"/>
      <c r="E13" s="156"/>
      <c r="F13" s="156"/>
      <c r="G13" s="157" t="s">
        <v>83</v>
      </c>
    </row>
    <row r="14" spans="1:7" ht="12.75">
      <c r="A14" s="155" t="s">
        <v>219</v>
      </c>
      <c r="B14" s="155" t="s">
        <v>220</v>
      </c>
      <c r="C14" s="156"/>
      <c r="D14" s="158">
        <v>493.57</v>
      </c>
      <c r="E14" s="156"/>
      <c r="F14" s="156"/>
      <c r="G14" s="159"/>
    </row>
    <row r="15" spans="1:7" ht="12.75">
      <c r="A15" s="155" t="s">
        <v>221</v>
      </c>
      <c r="B15" s="155" t="s">
        <v>222</v>
      </c>
      <c r="C15" s="158">
        <v>1283.26</v>
      </c>
      <c r="D15" s="158">
        <v>1381.98</v>
      </c>
      <c r="E15" s="156"/>
      <c r="F15" s="156"/>
      <c r="G15" s="157" t="s">
        <v>223</v>
      </c>
    </row>
    <row r="16" spans="1:7" ht="12.75">
      <c r="A16" s="153" t="s">
        <v>224</v>
      </c>
      <c r="B16" s="153" t="s">
        <v>225</v>
      </c>
      <c r="C16" s="160"/>
      <c r="D16" s="160"/>
      <c r="E16" s="160"/>
      <c r="F16" s="160"/>
      <c r="G16" s="154"/>
    </row>
    <row r="17" spans="1:7" ht="12.75">
      <c r="A17" s="155" t="s">
        <v>150</v>
      </c>
      <c r="B17" s="155" t="s">
        <v>226</v>
      </c>
      <c r="C17" s="158">
        <v>444.21</v>
      </c>
      <c r="D17" s="158">
        <v>4935.63</v>
      </c>
      <c r="E17" s="156"/>
      <c r="F17" s="156"/>
      <c r="G17" s="159"/>
    </row>
    <row r="18" spans="1:7" ht="12.75">
      <c r="A18" s="155" t="s">
        <v>152</v>
      </c>
      <c r="B18" s="155" t="s">
        <v>227</v>
      </c>
      <c r="C18" s="156"/>
      <c r="D18" s="158">
        <v>935.92</v>
      </c>
      <c r="E18" s="156"/>
      <c r="F18" s="158">
        <v>18.26</v>
      </c>
      <c r="G18" s="157" t="s">
        <v>228</v>
      </c>
    </row>
    <row r="19" spans="1:7" ht="12.75">
      <c r="A19" s="155" t="s">
        <v>229</v>
      </c>
      <c r="B19" s="155" t="s">
        <v>230</v>
      </c>
      <c r="C19" s="156"/>
      <c r="D19" s="156"/>
      <c r="E19" s="156"/>
      <c r="F19" s="156"/>
      <c r="G19" s="157" t="s">
        <v>83</v>
      </c>
    </row>
    <row r="20" spans="1:7" ht="12.75">
      <c r="A20" s="153" t="s">
        <v>231</v>
      </c>
      <c r="B20" s="153" t="s">
        <v>232</v>
      </c>
      <c r="C20" s="160"/>
      <c r="D20" s="160"/>
      <c r="E20" s="160"/>
      <c r="F20" s="160"/>
      <c r="G20" s="154"/>
    </row>
    <row r="21" spans="1:7" ht="12.75">
      <c r="A21" s="155" t="s">
        <v>233</v>
      </c>
      <c r="B21" s="155" t="s">
        <v>234</v>
      </c>
      <c r="C21" s="156"/>
      <c r="D21" s="156"/>
      <c r="E21" s="156"/>
      <c r="F21" s="156"/>
      <c r="G21" s="157" t="s">
        <v>354</v>
      </c>
    </row>
    <row r="22" spans="1:7" ht="12.75">
      <c r="A22" s="155" t="s">
        <v>235</v>
      </c>
      <c r="B22" s="155" t="s">
        <v>236</v>
      </c>
      <c r="C22" s="156"/>
      <c r="D22" s="156"/>
      <c r="E22" s="156"/>
      <c r="F22" s="156"/>
      <c r="G22" s="157" t="s">
        <v>83</v>
      </c>
    </row>
    <row r="23" spans="1:7" ht="27.75" customHeight="1">
      <c r="A23" s="155" t="s">
        <v>237</v>
      </c>
      <c r="B23" s="155" t="s">
        <v>211</v>
      </c>
      <c r="C23" s="156"/>
      <c r="D23" s="156"/>
      <c r="E23" s="156"/>
      <c r="F23" s="156"/>
      <c r="G23" s="157" t="s">
        <v>44</v>
      </c>
    </row>
    <row r="24" spans="1:7" ht="12.75">
      <c r="A24" s="155" t="s">
        <v>238</v>
      </c>
      <c r="B24" s="155" t="s">
        <v>230</v>
      </c>
      <c r="C24" s="156"/>
      <c r="D24" s="156"/>
      <c r="E24" s="156"/>
      <c r="F24" s="156"/>
      <c r="G24" s="157" t="s">
        <v>83</v>
      </c>
    </row>
    <row r="25" spans="1:7" ht="12.75">
      <c r="A25" s="153" t="s">
        <v>239</v>
      </c>
      <c r="B25" s="153" t="s">
        <v>240</v>
      </c>
      <c r="C25" s="160"/>
      <c r="D25" s="160"/>
      <c r="E25" s="160"/>
      <c r="F25" s="160"/>
      <c r="G25" s="154"/>
    </row>
    <row r="26" spans="1:7" ht="12.75">
      <c r="A26" s="155" t="s">
        <v>241</v>
      </c>
      <c r="B26" s="155" t="s">
        <v>242</v>
      </c>
      <c r="C26" s="156"/>
      <c r="D26" s="156"/>
      <c r="E26" s="158">
        <v>23</v>
      </c>
      <c r="F26" s="156"/>
      <c r="G26" s="157" t="s">
        <v>243</v>
      </c>
    </row>
    <row r="27" spans="1:7" ht="12.75">
      <c r="A27" s="155" t="s">
        <v>244</v>
      </c>
      <c r="B27" s="155" t="s">
        <v>245</v>
      </c>
      <c r="C27" s="156"/>
      <c r="D27" s="156"/>
      <c r="E27" s="158">
        <v>40.6</v>
      </c>
      <c r="F27" s="156"/>
      <c r="G27" s="157" t="s">
        <v>246</v>
      </c>
    </row>
    <row r="28" spans="1:7" ht="12.75">
      <c r="A28" s="153" t="s">
        <v>247</v>
      </c>
      <c r="B28" s="153" t="s">
        <v>248</v>
      </c>
      <c r="C28" s="160"/>
      <c r="D28" s="160"/>
      <c r="E28" s="160"/>
      <c r="F28" s="160"/>
      <c r="G28" s="154"/>
    </row>
    <row r="29" spans="1:7" ht="12.75">
      <c r="A29" s="153" t="s">
        <v>249</v>
      </c>
      <c r="B29" s="153" t="s">
        <v>250</v>
      </c>
      <c r="C29" s="160"/>
      <c r="D29" s="160"/>
      <c r="E29" s="160"/>
      <c r="F29" s="160"/>
      <c r="G29" s="154"/>
    </row>
    <row r="30" spans="1:7" ht="12.75">
      <c r="A30" s="153" t="s">
        <v>7</v>
      </c>
      <c r="B30" s="153" t="s">
        <v>251</v>
      </c>
      <c r="C30" s="160"/>
      <c r="D30" s="160"/>
      <c r="E30" s="160"/>
      <c r="F30" s="160"/>
      <c r="G30" s="154"/>
    </row>
    <row r="31" spans="1:7" ht="12.75">
      <c r="A31" s="155" t="s">
        <v>43</v>
      </c>
      <c r="B31" s="155" t="s">
        <v>252</v>
      </c>
      <c r="C31" s="156"/>
      <c r="D31" s="156"/>
      <c r="E31" s="156"/>
      <c r="F31" s="156"/>
      <c r="G31" s="157" t="s">
        <v>83</v>
      </c>
    </row>
    <row r="32" spans="1:7" ht="12.75">
      <c r="A32" s="155" t="s">
        <v>15</v>
      </c>
      <c r="B32" s="155" t="s">
        <v>253</v>
      </c>
      <c r="C32" s="156"/>
      <c r="D32" s="156"/>
      <c r="E32" s="156"/>
      <c r="F32" s="156"/>
      <c r="G32" s="157" t="s">
        <v>83</v>
      </c>
    </row>
    <row r="33" spans="1:7" ht="12.75">
      <c r="A33" s="155" t="s">
        <v>16</v>
      </c>
      <c r="B33" s="155" t="s">
        <v>254</v>
      </c>
      <c r="C33" s="156"/>
      <c r="D33" s="156"/>
      <c r="E33" s="156"/>
      <c r="F33" s="156"/>
      <c r="G33" s="157" t="s">
        <v>83</v>
      </c>
    </row>
    <row r="34" spans="1:7" ht="12.75">
      <c r="A34" s="155" t="s">
        <v>17</v>
      </c>
      <c r="B34" s="155" t="s">
        <v>255</v>
      </c>
      <c r="C34" s="156"/>
      <c r="D34" s="156"/>
      <c r="E34" s="156"/>
      <c r="F34" s="156"/>
      <c r="G34" s="157" t="s">
        <v>44</v>
      </c>
    </row>
    <row r="35" spans="1:7" ht="12.75">
      <c r="A35" s="155" t="s">
        <v>48</v>
      </c>
      <c r="B35" s="155" t="s">
        <v>256</v>
      </c>
      <c r="C35" s="156"/>
      <c r="D35" s="156"/>
      <c r="E35" s="156"/>
      <c r="F35" s="156"/>
      <c r="G35" s="157" t="s">
        <v>83</v>
      </c>
    </row>
    <row r="36" spans="1:7" ht="12.75">
      <c r="A36" s="155" t="s">
        <v>52</v>
      </c>
      <c r="B36" s="155" t="s">
        <v>257</v>
      </c>
      <c r="C36" s="156"/>
      <c r="D36" s="156"/>
      <c r="E36" s="156"/>
      <c r="F36" s="156"/>
      <c r="G36" s="157" t="s">
        <v>83</v>
      </c>
    </row>
    <row r="37" spans="1:7" ht="12.75">
      <c r="A37" s="153" t="s">
        <v>11</v>
      </c>
      <c r="B37" s="153" t="s">
        <v>258</v>
      </c>
      <c r="C37" s="160"/>
      <c r="D37" s="160"/>
      <c r="E37" s="160"/>
      <c r="F37" s="160"/>
      <c r="G37" s="154"/>
    </row>
    <row r="38" spans="1:7" ht="12.75">
      <c r="A38" s="155" t="s">
        <v>18</v>
      </c>
      <c r="B38" s="155" t="s">
        <v>252</v>
      </c>
      <c r="C38" s="156"/>
      <c r="D38" s="156"/>
      <c r="E38" s="156"/>
      <c r="F38" s="156"/>
      <c r="G38" s="157" t="s">
        <v>83</v>
      </c>
    </row>
    <row r="39" spans="1:7" ht="12.75">
      <c r="A39" s="155" t="s">
        <v>19</v>
      </c>
      <c r="B39" s="155" t="s">
        <v>253</v>
      </c>
      <c r="C39" s="156"/>
      <c r="D39" s="156"/>
      <c r="E39" s="156"/>
      <c r="F39" s="156"/>
      <c r="G39" s="157" t="s">
        <v>44</v>
      </c>
    </row>
    <row r="40" spans="1:7" ht="12.75">
      <c r="A40" s="155" t="s">
        <v>20</v>
      </c>
      <c r="B40" s="155" t="s">
        <v>254</v>
      </c>
      <c r="C40" s="156"/>
      <c r="D40" s="156"/>
      <c r="E40" s="156"/>
      <c r="F40" s="156"/>
      <c r="G40" s="157" t="s">
        <v>83</v>
      </c>
    </row>
    <row r="41" spans="1:7" ht="12.75">
      <c r="A41" s="155" t="s">
        <v>49</v>
      </c>
      <c r="B41" s="155" t="s">
        <v>255</v>
      </c>
      <c r="C41" s="156"/>
      <c r="D41" s="156"/>
      <c r="E41" s="156"/>
      <c r="F41" s="156"/>
      <c r="G41" s="157" t="s">
        <v>44</v>
      </c>
    </row>
    <row r="42" spans="1:7" ht="12.75">
      <c r="A42" s="155" t="s">
        <v>50</v>
      </c>
      <c r="B42" s="155" t="s">
        <v>256</v>
      </c>
      <c r="C42" s="156"/>
      <c r="D42" s="156"/>
      <c r="E42" s="156"/>
      <c r="F42" s="156"/>
      <c r="G42" s="157" t="s">
        <v>83</v>
      </c>
    </row>
    <row r="43" spans="1:7" ht="12.75">
      <c r="A43" s="155" t="s">
        <v>54</v>
      </c>
      <c r="B43" s="155" t="s">
        <v>257</v>
      </c>
      <c r="C43" s="156"/>
      <c r="D43" s="156"/>
      <c r="E43" s="156"/>
      <c r="F43" s="156"/>
      <c r="G43" s="157" t="s">
        <v>44</v>
      </c>
    </row>
    <row r="44" spans="1:7" ht="12.75">
      <c r="A44" s="155" t="s">
        <v>259</v>
      </c>
      <c r="B44" s="155" t="s">
        <v>260</v>
      </c>
      <c r="C44" s="156"/>
      <c r="D44" s="158">
        <v>19.75</v>
      </c>
      <c r="E44" s="156"/>
      <c r="F44" s="156"/>
      <c r="G44" s="159"/>
    </row>
    <row r="45" spans="1:7" ht="12.75">
      <c r="A45" s="155" t="s">
        <v>261</v>
      </c>
      <c r="B45" s="155" t="s">
        <v>262</v>
      </c>
      <c r="C45" s="156"/>
      <c r="D45" s="158">
        <v>747.5</v>
      </c>
      <c r="E45" s="156"/>
      <c r="F45" s="156"/>
      <c r="G45" s="159"/>
    </row>
    <row r="46" spans="1:7" ht="12.75">
      <c r="A46" s="153" t="s">
        <v>263</v>
      </c>
      <c r="B46" s="153" t="s">
        <v>264</v>
      </c>
      <c r="C46" s="160"/>
      <c r="D46" s="160"/>
      <c r="E46" s="160"/>
      <c r="F46" s="160"/>
      <c r="G46" s="154"/>
    </row>
    <row r="47" spans="1:7" ht="12.75">
      <c r="A47" s="155" t="s">
        <v>95</v>
      </c>
      <c r="B47" s="161" t="s">
        <v>265</v>
      </c>
      <c r="C47" s="156"/>
      <c r="D47" s="156"/>
      <c r="E47" s="156"/>
      <c r="F47" s="156"/>
      <c r="G47" s="159"/>
    </row>
    <row r="48" spans="1:7" ht="12.75">
      <c r="A48" s="155" t="s">
        <v>96</v>
      </c>
      <c r="B48" s="155" t="s">
        <v>254</v>
      </c>
      <c r="C48" s="156"/>
      <c r="D48" s="156"/>
      <c r="E48" s="156"/>
      <c r="F48" s="156"/>
      <c r="G48" s="157" t="s">
        <v>83</v>
      </c>
    </row>
    <row r="49" spans="1:8" ht="12.75">
      <c r="A49" s="155" t="s">
        <v>98</v>
      </c>
      <c r="B49" s="155" t="s">
        <v>266</v>
      </c>
      <c r="C49" s="156"/>
      <c r="D49" s="156"/>
      <c r="E49" s="156"/>
      <c r="F49" s="156"/>
      <c r="G49" s="159"/>
      <c r="H49" s="167"/>
    </row>
    <row r="50" spans="1:7" ht="12.75">
      <c r="A50" s="155" t="s">
        <v>119</v>
      </c>
      <c r="B50" s="155" t="s">
        <v>267</v>
      </c>
      <c r="C50" s="156"/>
      <c r="D50" s="156"/>
      <c r="E50" s="156"/>
      <c r="F50" s="156"/>
      <c r="G50" s="157" t="s">
        <v>83</v>
      </c>
    </row>
    <row r="51" spans="1:7" ht="12.75">
      <c r="A51" s="155" t="s">
        <v>121</v>
      </c>
      <c r="B51" s="155" t="s">
        <v>268</v>
      </c>
      <c r="C51" s="158">
        <v>19.75</v>
      </c>
      <c r="D51" s="158">
        <v>246.78</v>
      </c>
      <c r="E51" s="156"/>
      <c r="F51" s="156"/>
      <c r="G51" s="157" t="s">
        <v>216</v>
      </c>
    </row>
    <row r="52" spans="1:7" ht="12.75">
      <c r="A52" s="153" t="s">
        <v>269</v>
      </c>
      <c r="B52" s="153" t="s">
        <v>270</v>
      </c>
      <c r="C52" s="160"/>
      <c r="D52" s="160"/>
      <c r="E52" s="160"/>
      <c r="F52" s="160"/>
      <c r="G52" s="154"/>
    </row>
    <row r="53" spans="1:7" ht="18.75" customHeight="1">
      <c r="A53" s="155" t="s">
        <v>271</v>
      </c>
      <c r="B53" s="155" t="s">
        <v>272</v>
      </c>
      <c r="C53" s="156"/>
      <c r="D53" s="156"/>
      <c r="E53" s="156"/>
      <c r="F53" s="156"/>
      <c r="G53" s="157" t="s">
        <v>44</v>
      </c>
    </row>
    <row r="54" spans="1:7" ht="18.75" customHeight="1">
      <c r="A54" s="155" t="s">
        <v>273</v>
      </c>
      <c r="B54" s="155" t="s">
        <v>274</v>
      </c>
      <c r="C54" s="156"/>
      <c r="D54" s="156"/>
      <c r="E54" s="156"/>
      <c r="F54" s="156"/>
      <c r="G54" s="157" t="s">
        <v>44</v>
      </c>
    </row>
    <row r="55" spans="1:7" ht="12.75">
      <c r="A55" s="153" t="s">
        <v>275</v>
      </c>
      <c r="B55" s="153" t="s">
        <v>276</v>
      </c>
      <c r="C55" s="160"/>
      <c r="D55" s="160"/>
      <c r="E55" s="160"/>
      <c r="F55" s="160"/>
      <c r="G55" s="154"/>
    </row>
    <row r="56" spans="1:7" ht="12.75">
      <c r="A56" s="155" t="s">
        <v>277</v>
      </c>
      <c r="B56" s="155" t="s">
        <v>278</v>
      </c>
      <c r="C56" s="158">
        <v>10000</v>
      </c>
      <c r="D56" s="156"/>
      <c r="E56" s="156"/>
      <c r="F56" s="156"/>
      <c r="G56" s="157" t="s">
        <v>279</v>
      </c>
    </row>
    <row r="57" spans="1:7" ht="12.75">
      <c r="A57" s="155" t="s">
        <v>280</v>
      </c>
      <c r="B57" s="155" t="s">
        <v>281</v>
      </c>
      <c r="C57" s="158">
        <v>0</v>
      </c>
      <c r="D57" s="158">
        <v>0</v>
      </c>
      <c r="E57" s="158">
        <v>0</v>
      </c>
      <c r="F57" s="158">
        <v>0</v>
      </c>
      <c r="G57" s="157" t="s">
        <v>83</v>
      </c>
    </row>
    <row r="58" spans="1:7" ht="12.75">
      <c r="A58" s="155" t="s">
        <v>282</v>
      </c>
      <c r="B58" s="155" t="s">
        <v>283</v>
      </c>
      <c r="C58" s="156"/>
      <c r="D58" s="158">
        <v>2171.67</v>
      </c>
      <c r="E58" s="156"/>
      <c r="F58" s="156"/>
      <c r="G58" s="159"/>
    </row>
    <row r="59" spans="1:7" ht="12.75">
      <c r="A59" s="155" t="s">
        <v>284</v>
      </c>
      <c r="B59" s="155" t="s">
        <v>285</v>
      </c>
      <c r="C59" s="156"/>
      <c r="D59" s="158">
        <v>1974.25</v>
      </c>
      <c r="E59" s="156"/>
      <c r="F59" s="156"/>
      <c r="G59" s="159"/>
    </row>
    <row r="60" spans="1:7" ht="12.75">
      <c r="A60" s="155" t="s">
        <v>286</v>
      </c>
      <c r="B60" s="155" t="s">
        <v>287</v>
      </c>
      <c r="C60" s="158">
        <v>6250</v>
      </c>
      <c r="D60" s="156"/>
      <c r="E60" s="156"/>
      <c r="F60" s="156"/>
      <c r="G60" s="157" t="s">
        <v>288</v>
      </c>
    </row>
    <row r="61" spans="1:7" ht="12.75">
      <c r="A61" s="155" t="s">
        <v>289</v>
      </c>
      <c r="B61" s="155" t="s">
        <v>290</v>
      </c>
      <c r="C61" s="158">
        <v>6250</v>
      </c>
      <c r="D61" s="156"/>
      <c r="E61" s="156"/>
      <c r="F61" s="156"/>
      <c r="G61" s="157" t="s">
        <v>291</v>
      </c>
    </row>
    <row r="62" spans="1:7" ht="12.75">
      <c r="A62" s="153" t="s">
        <v>292</v>
      </c>
      <c r="B62" s="153" t="s">
        <v>293</v>
      </c>
      <c r="C62" s="160"/>
      <c r="D62" s="160"/>
      <c r="E62" s="160"/>
      <c r="F62" s="160"/>
      <c r="G62" s="154"/>
    </row>
    <row r="63" spans="1:7" ht="12.75">
      <c r="A63" s="153" t="s">
        <v>294</v>
      </c>
      <c r="B63" s="153" t="s">
        <v>295</v>
      </c>
      <c r="C63" s="160"/>
      <c r="D63" s="160"/>
      <c r="E63" s="160"/>
      <c r="F63" s="160"/>
      <c r="G63" s="154"/>
    </row>
    <row r="64" spans="1:7" ht="12.75">
      <c r="A64" s="155" t="s">
        <v>22</v>
      </c>
      <c r="B64" s="155" t="s">
        <v>296</v>
      </c>
      <c r="C64" s="156"/>
      <c r="D64" s="156"/>
      <c r="E64" s="156"/>
      <c r="F64" s="156"/>
      <c r="G64" s="157" t="s">
        <v>44</v>
      </c>
    </row>
    <row r="65" spans="1:7" ht="12.75">
      <c r="A65" s="155" t="s">
        <v>23</v>
      </c>
      <c r="B65" s="155" t="s">
        <v>297</v>
      </c>
      <c r="C65" s="156"/>
      <c r="D65" s="156"/>
      <c r="E65" s="156"/>
      <c r="F65" s="156"/>
      <c r="G65" s="157" t="s">
        <v>44</v>
      </c>
    </row>
    <row r="66" spans="1:7" ht="12.75">
      <c r="A66" s="155" t="s">
        <v>24</v>
      </c>
      <c r="B66" s="155" t="s">
        <v>298</v>
      </c>
      <c r="C66" s="156"/>
      <c r="D66" s="156"/>
      <c r="E66" s="156"/>
      <c r="F66" s="156"/>
      <c r="G66" s="157" t="s">
        <v>44</v>
      </c>
    </row>
    <row r="67" spans="1:7" ht="12.75">
      <c r="A67" s="153" t="s">
        <v>299</v>
      </c>
      <c r="B67" s="153" t="s">
        <v>300</v>
      </c>
      <c r="C67" s="160"/>
      <c r="D67" s="160"/>
      <c r="E67" s="160"/>
      <c r="F67" s="160"/>
      <c r="G67" s="154"/>
    </row>
    <row r="68" spans="1:7" ht="12.75">
      <c r="A68" s="155" t="s">
        <v>26</v>
      </c>
      <c r="B68" s="155" t="s">
        <v>296</v>
      </c>
      <c r="C68" s="156"/>
      <c r="D68" s="156"/>
      <c r="E68" s="156"/>
      <c r="F68" s="156"/>
      <c r="G68" s="157" t="s">
        <v>44</v>
      </c>
    </row>
    <row r="69" spans="1:7" ht="12.75">
      <c r="A69" s="155" t="s">
        <v>27</v>
      </c>
      <c r="B69" s="155" t="s">
        <v>297</v>
      </c>
      <c r="C69" s="156"/>
      <c r="D69" s="156"/>
      <c r="E69" s="156"/>
      <c r="F69" s="156"/>
      <c r="G69" s="157" t="s">
        <v>44</v>
      </c>
    </row>
    <row r="70" spans="1:7" ht="12.75">
      <c r="A70" s="155" t="s">
        <v>28</v>
      </c>
      <c r="B70" s="155" t="s">
        <v>298</v>
      </c>
      <c r="C70" s="156"/>
      <c r="D70" s="156"/>
      <c r="E70" s="156"/>
      <c r="F70" s="156"/>
      <c r="G70" s="157" t="s">
        <v>44</v>
      </c>
    </row>
    <row r="71" spans="1:7" ht="12.75">
      <c r="A71" s="153" t="s">
        <v>301</v>
      </c>
      <c r="B71" s="153" t="s">
        <v>302</v>
      </c>
      <c r="C71" s="160"/>
      <c r="D71" s="160"/>
      <c r="E71" s="160"/>
      <c r="F71" s="160"/>
      <c r="G71" s="154"/>
    </row>
    <row r="72" spans="1:7" ht="12.75">
      <c r="A72" s="155" t="s">
        <v>30</v>
      </c>
      <c r="B72" s="155" t="s">
        <v>296</v>
      </c>
      <c r="C72" s="156"/>
      <c r="D72" s="156"/>
      <c r="E72" s="156"/>
      <c r="F72" s="156"/>
      <c r="G72" s="157" t="s">
        <v>44</v>
      </c>
    </row>
    <row r="73" spans="1:7" ht="12.75">
      <c r="A73" s="155" t="s">
        <v>31</v>
      </c>
      <c r="B73" s="155" t="s">
        <v>297</v>
      </c>
      <c r="C73" s="156"/>
      <c r="D73" s="156"/>
      <c r="E73" s="156"/>
      <c r="F73" s="156"/>
      <c r="G73" s="157" t="s">
        <v>44</v>
      </c>
    </row>
    <row r="74" spans="1:7" ht="12.75">
      <c r="A74" s="155" t="s">
        <v>32</v>
      </c>
      <c r="B74" s="155" t="s">
        <v>298</v>
      </c>
      <c r="C74" s="156"/>
      <c r="D74" s="156"/>
      <c r="E74" s="156"/>
      <c r="F74" s="156"/>
      <c r="G74" s="157" t="s">
        <v>44</v>
      </c>
    </row>
    <row r="75" spans="1:7" ht="12.75">
      <c r="A75" s="153" t="s">
        <v>303</v>
      </c>
      <c r="B75" s="153" t="s">
        <v>304</v>
      </c>
      <c r="C75" s="160"/>
      <c r="D75" s="160"/>
      <c r="E75" s="160"/>
      <c r="F75" s="160"/>
      <c r="G75" s="154"/>
    </row>
    <row r="76" spans="1:7" ht="12.75">
      <c r="A76" s="155" t="s">
        <v>34</v>
      </c>
      <c r="B76" s="155" t="s">
        <v>296</v>
      </c>
      <c r="C76" s="156"/>
      <c r="D76" s="156"/>
      <c r="E76" s="156"/>
      <c r="F76" s="156"/>
      <c r="G76" s="157" t="s">
        <v>44</v>
      </c>
    </row>
    <row r="77" spans="1:7" ht="12.75">
      <c r="A77" s="155" t="s">
        <v>35</v>
      </c>
      <c r="B77" s="155" t="s">
        <v>297</v>
      </c>
      <c r="C77" s="156"/>
      <c r="D77" s="156"/>
      <c r="E77" s="156"/>
      <c r="F77" s="156"/>
      <c r="G77" s="157" t="s">
        <v>44</v>
      </c>
    </row>
    <row r="78" spans="1:7" ht="12.75">
      <c r="A78" s="155" t="s">
        <v>36</v>
      </c>
      <c r="B78" s="155" t="s">
        <v>298</v>
      </c>
      <c r="C78" s="156"/>
      <c r="D78" s="156"/>
      <c r="E78" s="156"/>
      <c r="F78" s="156"/>
      <c r="G78" s="157" t="s">
        <v>44</v>
      </c>
    </row>
    <row r="79" spans="1:7" ht="12.75">
      <c r="A79" s="153" t="s">
        <v>305</v>
      </c>
      <c r="B79" s="153" t="s">
        <v>306</v>
      </c>
      <c r="C79" s="160"/>
      <c r="D79" s="160"/>
      <c r="E79" s="160"/>
      <c r="F79" s="160"/>
      <c r="G79" s="154"/>
    </row>
    <row r="80" spans="1:7" ht="12.75">
      <c r="A80" s="155" t="s">
        <v>37</v>
      </c>
      <c r="B80" s="155" t="s">
        <v>296</v>
      </c>
      <c r="C80" s="156"/>
      <c r="D80" s="156"/>
      <c r="E80" s="156"/>
      <c r="F80" s="156"/>
      <c r="G80" s="157" t="s">
        <v>44</v>
      </c>
    </row>
    <row r="81" spans="1:7" ht="12.75">
      <c r="A81" s="155" t="s">
        <v>38</v>
      </c>
      <c r="B81" s="155" t="s">
        <v>297</v>
      </c>
      <c r="C81" s="156"/>
      <c r="D81" s="156"/>
      <c r="E81" s="156"/>
      <c r="F81" s="156"/>
      <c r="G81" s="157" t="s">
        <v>44</v>
      </c>
    </row>
    <row r="82" spans="1:7" ht="12.75">
      <c r="A82" s="155" t="s">
        <v>39</v>
      </c>
      <c r="B82" s="155" t="s">
        <v>298</v>
      </c>
      <c r="C82" s="156"/>
      <c r="D82" s="156"/>
      <c r="E82" s="156"/>
      <c r="F82" s="156"/>
      <c r="G82" s="157" t="s">
        <v>44</v>
      </c>
    </row>
    <row r="83" spans="1:7" ht="12.75">
      <c r="A83" s="153" t="s">
        <v>307</v>
      </c>
      <c r="B83" s="153" t="s">
        <v>308</v>
      </c>
      <c r="C83" s="160"/>
      <c r="D83" s="160"/>
      <c r="E83" s="160"/>
      <c r="F83" s="160"/>
      <c r="G83" s="154"/>
    </row>
    <row r="84" spans="1:7" ht="12.75">
      <c r="A84" s="155" t="s">
        <v>309</v>
      </c>
      <c r="B84" s="155" t="s">
        <v>310</v>
      </c>
      <c r="C84" s="156"/>
      <c r="D84" s="156"/>
      <c r="E84" s="156"/>
      <c r="F84" s="156"/>
      <c r="G84" s="157" t="s">
        <v>83</v>
      </c>
    </row>
    <row r="85" spans="1:7" ht="12.75">
      <c r="A85" s="155" t="s">
        <v>311</v>
      </c>
      <c r="B85" s="155" t="s">
        <v>312</v>
      </c>
      <c r="C85" s="158">
        <v>118.45</v>
      </c>
      <c r="D85" s="158">
        <v>888.41</v>
      </c>
      <c r="E85" s="156"/>
      <c r="F85" s="156"/>
      <c r="G85" s="157" t="s">
        <v>313</v>
      </c>
    </row>
    <row r="86" spans="1:7" ht="12.75">
      <c r="A86" s="153" t="s">
        <v>314</v>
      </c>
      <c r="B86" s="153" t="s">
        <v>315</v>
      </c>
      <c r="C86" s="160"/>
      <c r="D86" s="160"/>
      <c r="E86" s="160"/>
      <c r="F86" s="160"/>
      <c r="G86" s="154"/>
    </row>
    <row r="87" spans="1:7" ht="12.75">
      <c r="A87" s="155" t="s">
        <v>55</v>
      </c>
      <c r="B87" s="155" t="s">
        <v>316</v>
      </c>
      <c r="C87" s="156"/>
      <c r="D87" s="158">
        <v>118.45</v>
      </c>
      <c r="E87" s="156"/>
      <c r="F87" s="156"/>
      <c r="G87" s="159"/>
    </row>
    <row r="88" spans="1:7" ht="12.75">
      <c r="A88" s="155" t="s">
        <v>56</v>
      </c>
      <c r="B88" s="155" t="s">
        <v>317</v>
      </c>
      <c r="C88" s="156"/>
      <c r="D88" s="158">
        <v>1085.84</v>
      </c>
      <c r="E88" s="156"/>
      <c r="F88" s="156"/>
      <c r="G88" s="159"/>
    </row>
    <row r="89" spans="1:7" ht="12.75">
      <c r="A89" s="155" t="s">
        <v>318</v>
      </c>
      <c r="B89" s="155" t="s">
        <v>319</v>
      </c>
      <c r="C89" s="156"/>
      <c r="D89" s="156"/>
      <c r="E89" s="156"/>
      <c r="F89" s="156"/>
      <c r="G89" s="157" t="s">
        <v>44</v>
      </c>
    </row>
    <row r="90" spans="1:7" ht="12.75">
      <c r="A90" s="155" t="s">
        <v>320</v>
      </c>
      <c r="B90" s="155" t="s">
        <v>321</v>
      </c>
      <c r="C90" s="156"/>
      <c r="D90" s="158">
        <v>493.57</v>
      </c>
      <c r="E90" s="156"/>
      <c r="F90" s="156"/>
      <c r="G90" s="157" t="s">
        <v>322</v>
      </c>
    </row>
    <row r="91" spans="1:7" ht="27.75" customHeight="1">
      <c r="A91" s="155" t="s">
        <v>323</v>
      </c>
      <c r="B91" s="155" t="s">
        <v>324</v>
      </c>
      <c r="C91" s="156"/>
      <c r="D91" s="158">
        <v>1332.62</v>
      </c>
      <c r="E91" s="156"/>
      <c r="F91" s="156"/>
      <c r="G91" s="159"/>
    </row>
    <row r="92" spans="1:7" ht="12.75">
      <c r="A92" s="153" t="s">
        <v>325</v>
      </c>
      <c r="B92" s="153" t="s">
        <v>326</v>
      </c>
      <c r="C92" s="160"/>
      <c r="D92" s="160"/>
      <c r="E92" s="160"/>
      <c r="F92" s="160"/>
      <c r="G92" s="154"/>
    </row>
    <row r="93" spans="1:7" ht="12.75">
      <c r="A93" s="155" t="s">
        <v>77</v>
      </c>
      <c r="B93" s="155" t="s">
        <v>327</v>
      </c>
      <c r="C93" s="156"/>
      <c r="D93" s="156"/>
      <c r="E93" s="156"/>
      <c r="F93" s="156"/>
      <c r="G93" s="157" t="s">
        <v>83</v>
      </c>
    </row>
    <row r="94" spans="1:7" ht="12.75">
      <c r="A94" s="155" t="s">
        <v>78</v>
      </c>
      <c r="B94" s="155" t="s">
        <v>328</v>
      </c>
      <c r="C94" s="156"/>
      <c r="D94" s="158">
        <v>286.27</v>
      </c>
      <c r="E94" s="156"/>
      <c r="F94" s="156"/>
      <c r="G94" s="159"/>
    </row>
    <row r="95" spans="1:7" ht="12.75">
      <c r="A95" s="155" t="s">
        <v>329</v>
      </c>
      <c r="B95" s="155" t="s">
        <v>330</v>
      </c>
      <c r="C95" s="158">
        <v>2875</v>
      </c>
      <c r="D95" s="158">
        <v>5750</v>
      </c>
      <c r="E95" s="156"/>
      <c r="F95" s="156"/>
      <c r="G95" s="157" t="s">
        <v>331</v>
      </c>
    </row>
    <row r="96" spans="1:7" ht="27.75" customHeight="1">
      <c r="A96" s="153" t="s">
        <v>332</v>
      </c>
      <c r="B96" s="153" t="s">
        <v>333</v>
      </c>
      <c r="C96" s="160"/>
      <c r="D96" s="160"/>
      <c r="E96" s="160"/>
      <c r="F96" s="160"/>
      <c r="G96" s="154"/>
    </row>
    <row r="97" spans="1:7" ht="12.75">
      <c r="A97" s="155" t="s">
        <v>334</v>
      </c>
      <c r="B97" s="155" t="s">
        <v>335</v>
      </c>
      <c r="C97" s="156"/>
      <c r="D97" s="156"/>
      <c r="E97" s="156"/>
      <c r="F97" s="156"/>
      <c r="G97" s="157" t="s">
        <v>44</v>
      </c>
    </row>
    <row r="98" spans="1:7" ht="12.75">
      <c r="A98" s="155" t="s">
        <v>336</v>
      </c>
      <c r="B98" s="155" t="s">
        <v>337</v>
      </c>
      <c r="C98" s="156"/>
      <c r="D98" s="158">
        <v>246.78</v>
      </c>
      <c r="E98" s="156"/>
      <c r="F98" s="156"/>
      <c r="G98" s="159"/>
    </row>
    <row r="99" spans="1:7" ht="12.75">
      <c r="A99" s="155" t="s">
        <v>338</v>
      </c>
      <c r="B99" s="155" t="s">
        <v>339</v>
      </c>
      <c r="C99" s="156"/>
      <c r="D99" s="156"/>
      <c r="E99" s="156"/>
      <c r="F99" s="156"/>
      <c r="G99" s="157" t="s">
        <v>44</v>
      </c>
    </row>
    <row r="100" spans="1:7" ht="27.75" customHeight="1">
      <c r="A100" s="161" t="s">
        <v>340</v>
      </c>
      <c r="B100" s="161" t="s">
        <v>341</v>
      </c>
      <c r="C100" s="156"/>
      <c r="D100" s="158">
        <v>5750</v>
      </c>
      <c r="E100" s="156"/>
      <c r="F100" s="156"/>
      <c r="G100" s="159"/>
    </row>
    <row r="101" spans="1:7" ht="12.75">
      <c r="A101" s="153" t="s">
        <v>342</v>
      </c>
      <c r="B101" s="153" t="s">
        <v>343</v>
      </c>
      <c r="C101" s="160"/>
      <c r="D101" s="160"/>
      <c r="E101" s="160"/>
      <c r="F101" s="160"/>
      <c r="G101" s="154"/>
    </row>
    <row r="102" spans="1:7" ht="12.75">
      <c r="A102" s="155" t="s">
        <v>125</v>
      </c>
      <c r="B102" s="155" t="s">
        <v>344</v>
      </c>
      <c r="C102" s="156"/>
      <c r="D102" s="158">
        <v>246.78</v>
      </c>
      <c r="E102" s="156"/>
      <c r="F102" s="156"/>
      <c r="G102" s="159"/>
    </row>
    <row r="103" spans="1:7" ht="12.75">
      <c r="A103" s="155" t="s">
        <v>126</v>
      </c>
      <c r="B103" s="155" t="s">
        <v>345</v>
      </c>
      <c r="C103" s="156"/>
      <c r="D103" s="156"/>
      <c r="E103" s="156"/>
      <c r="F103" s="156"/>
      <c r="G103" s="157" t="s">
        <v>83</v>
      </c>
    </row>
    <row r="104" spans="1:7" ht="27" customHeight="1">
      <c r="A104" s="162"/>
      <c r="B104" s="155" t="s">
        <v>346</v>
      </c>
      <c r="C104" s="189"/>
      <c r="D104" s="189"/>
      <c r="E104" s="189"/>
      <c r="F104" s="156"/>
      <c r="G104" s="162"/>
    </row>
    <row r="105" spans="1:7" ht="12.75">
      <c r="A105" s="162"/>
      <c r="B105" s="162"/>
      <c r="C105" s="162"/>
      <c r="D105" s="162"/>
      <c r="E105" s="162"/>
      <c r="F105" s="162"/>
      <c r="G105" s="162"/>
    </row>
    <row r="106" spans="1:7" ht="12.75">
      <c r="A106" s="162"/>
      <c r="B106" s="190" t="s">
        <v>347</v>
      </c>
      <c r="C106" s="190" t="s">
        <v>347</v>
      </c>
      <c r="D106" s="190" t="s">
        <v>347</v>
      </c>
      <c r="E106" s="190" t="s">
        <v>347</v>
      </c>
      <c r="F106" s="190" t="s">
        <v>347</v>
      </c>
      <c r="G106" s="190" t="s">
        <v>347</v>
      </c>
    </row>
    <row r="107" spans="1:7" ht="12.75">
      <c r="A107" s="162"/>
      <c r="B107" s="187" t="s">
        <v>348</v>
      </c>
      <c r="C107" s="187" t="s">
        <v>348</v>
      </c>
      <c r="D107" s="187" t="s">
        <v>348</v>
      </c>
      <c r="E107" s="187" t="s">
        <v>348</v>
      </c>
      <c r="F107" s="163"/>
      <c r="G107" s="163"/>
    </row>
    <row r="108" spans="1:7" ht="12.75">
      <c r="A108" s="162"/>
      <c r="B108" s="187" t="s">
        <v>349</v>
      </c>
      <c r="C108" s="187" t="s">
        <v>349</v>
      </c>
      <c r="D108" s="187" t="s">
        <v>349</v>
      </c>
      <c r="E108" s="187" t="s">
        <v>349</v>
      </c>
      <c r="F108" s="187" t="s">
        <v>349</v>
      </c>
      <c r="G108" s="187" t="s">
        <v>349</v>
      </c>
    </row>
    <row r="109" spans="1:7" ht="12.75">
      <c r="A109" s="162"/>
      <c r="B109" s="187" t="s">
        <v>350</v>
      </c>
      <c r="C109" s="187" t="s">
        <v>350</v>
      </c>
      <c r="D109" s="187" t="s">
        <v>350</v>
      </c>
      <c r="E109" s="187" t="s">
        <v>350</v>
      </c>
      <c r="F109" s="163"/>
      <c r="G109" s="163"/>
    </row>
    <row r="110" spans="1:7" ht="12.75">
      <c r="A110" s="162"/>
      <c r="B110" s="187" t="s">
        <v>351</v>
      </c>
      <c r="C110" s="187" t="s">
        <v>351</v>
      </c>
      <c r="D110" s="187" t="s">
        <v>351</v>
      </c>
      <c r="E110" s="187" t="s">
        <v>351</v>
      </c>
      <c r="F110" s="187" t="s">
        <v>351</v>
      </c>
      <c r="G110" s="187" t="s">
        <v>351</v>
      </c>
    </row>
    <row r="111" spans="1:7" ht="27.75" customHeight="1">
      <c r="A111" s="162"/>
      <c r="B111" s="187" t="s">
        <v>352</v>
      </c>
      <c r="C111" s="187" t="s">
        <v>352</v>
      </c>
      <c r="D111" s="187" t="s">
        <v>352</v>
      </c>
      <c r="E111" s="187" t="s">
        <v>352</v>
      </c>
      <c r="F111" s="187" t="s">
        <v>352</v>
      </c>
      <c r="G111" s="187" t="s">
        <v>352</v>
      </c>
    </row>
    <row r="112" spans="1:7" ht="12.75">
      <c r="A112" s="164"/>
      <c r="B112" s="188" t="s">
        <v>353</v>
      </c>
      <c r="C112" s="187" t="s">
        <v>353</v>
      </c>
      <c r="D112" s="187" t="s">
        <v>353</v>
      </c>
      <c r="E112" s="187" t="s">
        <v>353</v>
      </c>
      <c r="F112" s="187" t="s">
        <v>353</v>
      </c>
      <c r="G112" s="187" t="s">
        <v>353</v>
      </c>
    </row>
    <row r="113" spans="1:7" ht="12.75">
      <c r="A113" s="165"/>
      <c r="B113" s="165"/>
      <c r="C113" s="166"/>
      <c r="D113" s="166"/>
      <c r="E113" s="166"/>
      <c r="F113" s="166"/>
      <c r="G113" s="166"/>
    </row>
  </sheetData>
  <sheetProtection/>
  <mergeCells count="14">
    <mergeCell ref="A1:B1"/>
    <mergeCell ref="A4:A5"/>
    <mergeCell ref="B4:B5"/>
    <mergeCell ref="C4:D4"/>
    <mergeCell ref="E4:F4"/>
    <mergeCell ref="G4:G5"/>
    <mergeCell ref="B111:G111"/>
    <mergeCell ref="B112:G112"/>
    <mergeCell ref="C104:E104"/>
    <mergeCell ref="B106:G106"/>
    <mergeCell ref="B107:E107"/>
    <mergeCell ref="B108:G108"/>
    <mergeCell ref="B109:E109"/>
    <mergeCell ref="B110:G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2020-03-05T16:05:26Z</cp:lastPrinted>
  <dcterms:created xsi:type="dcterms:W3CDTF">2008-03-25T19:46:19Z</dcterms:created>
  <dcterms:modified xsi:type="dcterms:W3CDTF">2022-06-29T19:56:43Z</dcterms:modified>
  <cp:category/>
  <cp:version/>
  <cp:contentType/>
  <cp:contentStatus/>
</cp:coreProperties>
</file>