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25"/>
  <workbookPr/>
  <mc:AlternateContent xmlns:mc="http://schemas.openxmlformats.org/markup-compatibility/2006">
    <mc:Choice Requires="x15">
      <x15ac:absPath xmlns:x15ac="http://schemas.microsoft.com/office/spreadsheetml/2010/11/ac" url="O:\Reports\Publications - PI &amp; A&amp;L\2020\Submitted\"/>
    </mc:Choice>
  </mc:AlternateContent>
  <xr:revisionPtr revIDLastSave="0" documentId="8_{496200C2-AD8F-4D80-AEBD-1C9BC4ADEACD}" xr6:coauthVersionLast="45" xr6:coauthVersionMax="45" xr10:uidLastSave="{00000000-0000-0000-0000-000000000000}"/>
  <bookViews>
    <workbookView xWindow="0" yWindow="0" windowWidth="17265" windowHeight="6720" xr2:uid="{00000000-000D-0000-FFFF-FFFF00000000}"/>
  </bookViews>
  <sheets>
    <sheet name="Merchant Banks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'Merchant Banks '!$A$1:$F$128</definedName>
    <definedName name="_xlnm.Print_Titles" localSheetId="0">'Merchant Banks '!$B:$B</definedName>
    <definedName name="PRINT_TITLES_MI">#REF!</definedName>
    <definedName name="promgraf">[3]GRAFPROM!#REF!</definedName>
    <definedName name="Pub">#REF!</definedName>
    <definedName name="Recover" localSheetId="0">[4]Macro1!$A$110</definedName>
    <definedName name="Recover">[5]Macro1!$A$110</definedName>
    <definedName name="S">#REF!</definedName>
    <definedName name="Sel_Econ_Ind">#REF!</definedName>
    <definedName name="TableName">"Dummy"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3" l="1"/>
  <c r="C43" i="3"/>
  <c r="C78" i="3" l="1"/>
  <c r="D95" i="3" l="1"/>
  <c r="D94" i="3"/>
  <c r="D93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69" i="3"/>
  <c r="D68" i="3"/>
  <c r="D67" i="3"/>
  <c r="D61" i="3"/>
  <c r="D60" i="3"/>
  <c r="D59" i="3"/>
  <c r="D58" i="3"/>
  <c r="D57" i="3"/>
  <c r="D55" i="3"/>
  <c r="D54" i="3"/>
  <c r="D52" i="3"/>
  <c r="D51" i="3"/>
  <c r="D50" i="3"/>
  <c r="D49" i="3"/>
  <c r="D48" i="3"/>
  <c r="D46" i="3"/>
  <c r="D63" i="3"/>
  <c r="D42" i="3"/>
  <c r="D41" i="3"/>
  <c r="D40" i="3"/>
  <c r="D39" i="3"/>
  <c r="D38" i="3"/>
  <c r="D37" i="3"/>
  <c r="D36" i="3"/>
  <c r="D34" i="3"/>
  <c r="D33" i="3"/>
  <c r="D32" i="3"/>
  <c r="D31" i="3"/>
  <c r="D30" i="3"/>
  <c r="D28" i="3"/>
  <c r="D27" i="3"/>
  <c r="D24" i="3"/>
  <c r="D23" i="3"/>
  <c r="D22" i="3"/>
  <c r="D21" i="3"/>
  <c r="D20" i="3"/>
  <c r="D43" i="3" l="1"/>
</calcChain>
</file>

<file path=xl/sharedStrings.xml><?xml version="1.0" encoding="utf-8"?>
<sst xmlns="http://schemas.openxmlformats.org/spreadsheetml/2006/main" count="101" uniqueCount="96">
  <si>
    <t>INTERIM</t>
  </si>
  <si>
    <t>UNAUDITED</t>
  </si>
  <si>
    <t>ASSETS AND LIABILITIES OF MERCHANT BANK</t>
  </si>
  <si>
    <t>PUBLISHED PURSUANT TO SECTION 64(f) OF THE BANKING SERVICES ACT</t>
  </si>
  <si>
    <t>AS AT 30 SEPTEMBER 2020</t>
  </si>
  <si>
    <t>These balances are taken from unaudited prudential returns submitted by the following merchant bank</t>
  </si>
  <si>
    <t>to the Bank of Jamaica and have been attested to by the respective managements as reflecting</t>
  </si>
  <si>
    <t>a true and fair representation of the affairs and condition of the licensees at the reporting date.</t>
  </si>
  <si>
    <t>Bank of Jamaica does not in any way certify the accuracy or otherwise of the balances reported by the respective merchant bank.</t>
  </si>
  <si>
    <t>J$'000</t>
  </si>
  <si>
    <t>CTMB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</si>
  <si>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</si>
  <si>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</si>
  <si>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</si>
  <si>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</si>
  <si>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</si>
  <si>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</si>
  <si>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 in Ja.</t>
  </si>
  <si>
    <t xml:space="preserve">    Due From Overseas Banks &amp; Fin. Insts.</t>
  </si>
  <si>
    <t>Investments: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</si>
  <si>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</si>
  <si>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</si>
  <si>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</si>
  <si>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</si>
  <si>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</si>
  <si>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</si>
  <si>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</si>
  <si>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</si>
  <si>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</si>
  <si>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</si>
  <si>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</si>
  <si>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</si>
  <si>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 xml:space="preserve">Fixed Assets (net of Depreciation) </t>
  </si>
  <si>
    <t>Other Assets</t>
  </si>
  <si>
    <t>Contingent Accounts (Accepts., Guarantees &amp; L/Cs as per contra)</t>
  </si>
  <si>
    <t>TOTAL ASSETS</t>
  </si>
  <si>
    <t>LIABILITIES</t>
  </si>
  <si>
    <t>Deposits</t>
  </si>
  <si>
    <t>Borrowings</t>
  </si>
  <si>
    <t xml:space="preserve">    Due To Bank of Jamaica </t>
  </si>
  <si>
    <t xml:space="preserve">    Due To Commercial Banks in Ja.</t>
  </si>
  <si>
    <t xml:space="preserve">    Due To Specialised Institutions</t>
  </si>
  <si>
    <t xml:space="preserve">    Due To Commercial Banks &amp; Other Fin. Insts. Overseas</t>
  </si>
  <si>
    <t xml:space="preserve">    Due To Other Fin. Insts. in Ja.</t>
  </si>
  <si>
    <t>Securities Sold Under Repurchase Agreement:</t>
  </si>
  <si>
    <t xml:space="preserve">    To Bank of Jamaica </t>
  </si>
  <si>
    <t xml:space="preserve">    To Other Counter Parties</t>
  </si>
  <si>
    <t>Sundry Current Liabilities:</t>
  </si>
  <si>
    <t xml:space="preserve">    Interest Accrued</t>
  </si>
  <si>
    <t xml:space="preserve">    Accounts Payable</t>
  </si>
  <si>
    <t xml:space="preserve">    Other</t>
  </si>
  <si>
    <t>TOTAL LIABILITIES</t>
  </si>
  <si>
    <t>Excess/(Shortfall) of Assets over Liabilities</t>
  </si>
  <si>
    <t>REPRESENTED BY:</t>
  </si>
  <si>
    <t>Paid Up Capital:</t>
  </si>
  <si>
    <t xml:space="preserve">     Ordinary  Shares</t>
  </si>
  <si>
    <t xml:space="preserve">     Qualifying Preference Shares</t>
  </si>
  <si>
    <t xml:space="preserve">     Non Qualifying Preference Shares</t>
  </si>
  <si>
    <t>Reserves:</t>
  </si>
  <si>
    <t xml:space="preserve">    Statutory Reserve Fund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</si>
  <si>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</si>
  <si>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</si>
  <si>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 xml:space="preserve">    Other Revaluation Reserves</t>
  </si>
  <si>
    <t xml:space="preserve">    Other Reserves</t>
  </si>
  <si>
    <t>Prior Years' Earnings/(Deficits)</t>
  </si>
  <si>
    <t>Unappropriated Profits/(Losses)</t>
  </si>
  <si>
    <t>TOTAL CAPITAL</t>
  </si>
  <si>
    <t>MEMORANDA ITEMS</t>
  </si>
  <si>
    <t>Foreign Currency Loans</t>
  </si>
  <si>
    <t xml:space="preserve">   Funding by Specialised Institutions </t>
  </si>
  <si>
    <t xml:space="preserve">   Other Funding Sources</t>
  </si>
  <si>
    <t>Foreign Currency Deposits</t>
  </si>
  <si>
    <t xml:space="preserve">Repos on behalf of or on-trading to clients </t>
  </si>
  <si>
    <t xml:space="preserve">Funds Under Management 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</si>
  <si>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</si>
  <si>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</si>
  <si>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</si>
  <si>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</si>
  <si>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</si>
  <si>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</si>
  <si>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</si>
  <si>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</si>
  <si>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</si>
  <si>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</t>
  </si>
  <si>
    <t>KEY TO MERCHANT BANK</t>
  </si>
  <si>
    <t>FINANCIAL YEAR END</t>
  </si>
  <si>
    <t>Cornerstone Trust &amp; Merchant Bank Limited</t>
  </si>
  <si>
    <t>30 September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</si>
  <si>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</si>
  <si>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</si>
  <si>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</si>
  <si>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</si>
  <si>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</si>
  <si>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 realized.</t>
  </si>
  <si>
    <t>Qualifying Preference Shares represent preference shares included in the computation of Capital Base (See note 3 on the prudential indicators).</t>
  </si>
  <si>
    <r>
      <t>Effective 12 February 2019, Cornerstone United Holdings Jamaica Limited (CUHJL) acquired the remaining 20% of MF&amp;G Trust and Finance Limited (MF&amp;G TF), subsequent to its 80% acquisition in 2016 from Merban Holdings Limited.  Subsequently, CUHJL changed MF&amp;G TF's name to Cornerstone Trust &amp; Merchant Bank Limited (CTMB), effective 3 June 2019. Notably, the merchant bank’s financial year-end was changed from 31 December to 30 September in 2018, to align the licensee’s financial year with that of its parent</t>
    </r>
    <r>
      <rPr>
        <sz val="11"/>
        <color theme="1"/>
        <rFont val="Calibri"/>
        <family val="2"/>
        <scheme val="minor"/>
      </rPr>
      <t>.                                                        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</si>
</sst>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9" formatCode="#,##0;[Red]\(#,##0\)"/>
    <numFmt numFmtId="170" formatCode="d\ \ mmmm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u/>
      <sz val="17"/>
      <color indexed="14"/>
      <name val="Arial"/>
      <family val="2"/>
    </font>
    <font>
      <b/>
      <u/>
      <sz val="17"/>
      <name val="Arial"/>
      <family val="2"/>
    </font>
    <font>
      <b/>
      <i/>
      <sz val="14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6.5"/>
      <name val="Arial"/>
      <family val="2"/>
    </font>
    <font>
      <vertAlign val="superscript"/>
      <sz val="16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/>
    <xf numFmtId="0" fontId="8" fillId="0" borderId="0" xfId="4" applyFont="1"/>
    <xf numFmtId="0" fontId="7" fillId="0" borderId="0" xfId="4" applyFont="1"/>
    <xf numFmtId="0" fontId="9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38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 wrapText="1"/>
    </xf>
    <xf numFmtId="0" fontId="5" fillId="0" borderId="0" xfId="4" applyFont="1" applyFill="1" applyAlignment="1">
      <alignment horizontal="right"/>
    </xf>
    <xf numFmtId="0" fontId="8" fillId="0" borderId="0" xfId="4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0" fontId="4" fillId="0" borderId="0" xfId="4" applyFont="1"/>
    <xf numFmtId="38" fontId="3" fillId="0" borderId="0" xfId="4" applyNumberFormat="1" applyFont="1" applyFill="1"/>
    <xf numFmtId="38" fontId="4" fillId="0" borderId="0" xfId="4" applyNumberFormat="1" applyFont="1" applyFill="1"/>
    <xf numFmtId="0" fontId="10" fillId="0" borderId="0" xfId="4" applyFont="1"/>
    <xf numFmtId="0" fontId="8" fillId="0" borderId="0" xfId="4" applyFont="1" applyFill="1"/>
    <xf numFmtId="0" fontId="4" fillId="0" borderId="0" xfId="4" applyFont="1" applyAlignment="1">
      <alignment wrapText="1"/>
    </xf>
    <xf numFmtId="38" fontId="4" fillId="0" borderId="1" xfId="4" applyNumberFormat="1" applyFont="1" applyFill="1" applyBorder="1"/>
    <xf numFmtId="0" fontId="3" fillId="0" borderId="0" xfId="4" applyFont="1" applyAlignment="1"/>
    <xf numFmtId="0" fontId="3" fillId="0" borderId="0" xfId="4" applyFont="1" applyAlignment="1">
      <alignment wrapText="1"/>
    </xf>
    <xf numFmtId="38" fontId="8" fillId="0" borderId="0" xfId="4" applyNumberFormat="1" applyFont="1" applyFill="1"/>
    <xf numFmtId="37" fontId="8" fillId="0" borderId="0" xfId="4" applyNumberFormat="1" applyFont="1" applyFill="1"/>
    <xf numFmtId="37" fontId="4" fillId="0" borderId="0" xfId="4" applyNumberFormat="1" applyFont="1" applyFill="1"/>
    <xf numFmtId="38" fontId="4" fillId="0" borderId="0" xfId="4" applyNumberFormat="1" applyFont="1"/>
    <xf numFmtId="0" fontId="13" fillId="0" borderId="0" xfId="4" applyFont="1" applyFill="1" applyAlignment="1">
      <alignment horizontal="left" wrapText="1"/>
    </xf>
    <xf numFmtId="0" fontId="3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5" fillId="0" borderId="0" xfId="4" applyFont="1"/>
    <xf numFmtId="38" fontId="16" fillId="0" borderId="0" xfId="4" applyNumberFormat="1" applyFont="1" applyFill="1"/>
    <xf numFmtId="0" fontId="17" fillId="0" borderId="0" xfId="4" applyFont="1" applyFill="1" applyBorder="1"/>
    <xf numFmtId="0" fontId="17" fillId="0" borderId="0" xfId="4" applyFont="1" applyFill="1" applyAlignment="1">
      <alignment vertical="center"/>
    </xf>
    <xf numFmtId="0" fontId="15" fillId="0" borderId="0" xfId="4" applyFont="1" applyBorder="1"/>
    <xf numFmtId="0" fontId="16" fillId="0" borderId="0" xfId="4" applyFont="1"/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left"/>
    </xf>
    <xf numFmtId="170" fontId="16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Border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19" fillId="0" borderId="0" xfId="4" applyFont="1"/>
    <xf numFmtId="15" fontId="19" fillId="0" borderId="0" xfId="4" applyNumberFormat="1" applyFont="1" applyAlignment="1">
      <alignment horizontal="left"/>
    </xf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164" fontId="7" fillId="0" borderId="0" xfId="3" applyNumberFormat="1" applyFont="1"/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43" fontId="3" fillId="0" borderId="0" xfId="2" applyFont="1" applyAlignment="1">
      <alignment horizontal="center"/>
    </xf>
    <xf numFmtId="38" fontId="3" fillId="0" borderId="0" xfId="4" applyNumberFormat="1" applyFont="1" applyFill="1" applyAlignment="1">
      <alignment horizontal="center"/>
    </xf>
    <xf numFmtId="38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38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25" fillId="0" borderId="0" xfId="4" applyFont="1" applyFill="1" applyAlignment="1">
      <alignment horizontal="left" wrapText="1"/>
    </xf>
    <xf numFmtId="0" fontId="15" fillId="0" borderId="0" xfId="4" applyFont="1" applyAlignment="1">
      <alignment horizontal="left"/>
    </xf>
    <xf numFmtId="0" fontId="15" fillId="0" borderId="0" xfId="4" applyFont="1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3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4" fillId="0" borderId="0" xfId="4" applyFont="1" applyAlignment="1">
      <alignment horizontal="center" vertical="top"/>
    </xf>
    <xf numFmtId="38" fontId="4" fillId="0" borderId="1" xfId="4" applyNumberFormat="1" applyFont="1" applyFill="1" applyBorder="1" applyAlignment="1">
      <alignment horizontal="right"/>
    </xf>
    <xf numFmtId="38" fontId="3" fillId="0" borderId="0" xfId="4" applyNumberFormat="1" applyFont="1" applyAlignment="1">
      <alignment horizontal="right"/>
    </xf>
    <xf numFmtId="38" fontId="4" fillId="0" borderId="0" xfId="4" applyNumberFormat="1" applyFont="1" applyFill="1" applyAlignment="1">
      <alignment horizontal="right"/>
    </xf>
    <xf numFmtId="169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14" fillId="0" borderId="0" xfId="4" applyFont="1" applyFill="1" applyAlignment="1"/>
    <xf numFmtId="38" fontId="4" fillId="0" borderId="0" xfId="4" applyNumberFormat="1" applyFont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left" vertical="center" wrapText="1"/>
    </xf>
    <xf numFmtId="38" fontId="4" fillId="0" borderId="0" xfId="4" applyNumberFormat="1" applyFont="1" applyAlignment="1">
      <alignment horizontal="center"/>
    </xf>
    <xf numFmtId="38" fontId="4" fillId="0" borderId="0" xfId="5" applyNumberFormat="1" applyFont="1" applyAlignment="1">
      <alignment horizontal="center"/>
    </xf>
    <xf numFmtId="38" fontId="4" fillId="0" borderId="0" xfId="5" applyNumberFormat="1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15" fillId="0" borderId="0" xfId="4" applyFont="1" applyAlignment="1">
      <alignment horizontal="left" wrapText="1"/>
    </xf>
    <xf numFmtId="0" fontId="14" fillId="0" borderId="0" xfId="4" applyFont="1" applyFill="1" applyAlignment="1">
      <alignment horizontal="center"/>
    </xf>
    <xf numFmtId="0" fontId="3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/>
    </xf>
    <xf numFmtId="0" fontId="15" fillId="0" borderId="0" xfId="4" applyFont="1" applyFill="1" applyAlignment="1">
      <alignment horizontal="left" vertical="center" wrapText="1"/>
    </xf>
  </cellXfs>
  <cellStyles count="10">
    <cellStyle name="Comma 2" xfId="2" xr:uid="{00000000-0005-0000-0000-000000000000}"/>
    <cellStyle name="Comma 3" xfId="8" xr:uid="{00000000-0005-0000-0000-000001000000}"/>
    <cellStyle name="Normal" xfId="0" builtinId="0"/>
    <cellStyle name="Normal 2 2" xfId="4" xr:uid="{00000000-0005-0000-0000-000003000000}"/>
    <cellStyle name="Normal 2 2 2" xfId="5" xr:uid="{00000000-0005-0000-0000-000004000000}"/>
    <cellStyle name="Normal 2 2 3 2" xfId="7" xr:uid="{00000000-0005-0000-0000-000005000000}"/>
    <cellStyle name="Normal 3 2" xfId="1" xr:uid="{00000000-0005-0000-0000-000006000000}"/>
    <cellStyle name="Percent 2" xfId="3" xr:uid="{00000000-0005-0000-0000-000007000000}"/>
    <cellStyle name="Percent 2 2" xfId="6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9"/>
  <sheetViews>
    <sheetView tabSelected="1" view="pageBreakPreview" zoomScale="70" zoomScaleNormal="60" zoomScaleSheetLayoutView="70" workbookViewId="0"/>
  </sheetViews>
  <sheetFormatPr defaultColWidth="9.140625" defaultRowHeight="15.75"/>
  <cols>
    <col min="1" max="1" width="5.85546875" style="2" customWidth="1"/>
    <col min="2" max="2" width="85.140625" style="2" customWidth="1"/>
    <col min="3" max="3" width="69.85546875" style="60" bestFit="1" customWidth="1"/>
    <col min="4" max="4" width="23.85546875" style="3" customWidth="1"/>
    <col min="5" max="8" width="9.140625" style="2"/>
    <col min="9" max="10" width="11" style="2" bestFit="1" customWidth="1"/>
    <col min="11" max="16384" width="9.140625" style="2"/>
  </cols>
  <sheetData>
    <row r="1" spans="2:9" ht="23.25">
      <c r="C1" s="51"/>
      <c r="E1" s="4" t="s">
        <v>0</v>
      </c>
    </row>
    <row r="2" spans="2:9" ht="25.5" customHeight="1">
      <c r="B2" s="81" t="s">
        <v>1</v>
      </c>
      <c r="C2" s="81"/>
      <c r="D2" s="81"/>
      <c r="E2" s="81"/>
      <c r="F2" s="81"/>
      <c r="G2" s="5"/>
      <c r="H2" s="5"/>
      <c r="I2" s="5"/>
    </row>
    <row r="3" spans="2:9" ht="25.5" customHeight="1">
      <c r="B3" s="81" t="s">
        <v>2</v>
      </c>
      <c r="C3" s="81"/>
      <c r="D3" s="81"/>
      <c r="E3" s="81"/>
      <c r="F3" s="81"/>
      <c r="G3" s="5"/>
      <c r="H3" s="5"/>
      <c r="I3" s="5"/>
    </row>
    <row r="4" spans="2:9" ht="25.5" customHeight="1">
      <c r="B4" s="82" t="s">
        <v>3</v>
      </c>
      <c r="C4" s="82"/>
      <c r="D4" s="82"/>
      <c r="E4" s="82"/>
      <c r="F4" s="82"/>
      <c r="G4" s="6"/>
      <c r="H4" s="6"/>
      <c r="I4" s="6"/>
    </row>
    <row r="5" spans="2:9" ht="25.5" customHeight="1">
      <c r="B5" s="83" t="s">
        <v>4</v>
      </c>
      <c r="C5" s="83"/>
      <c r="D5" s="83"/>
      <c r="E5" s="83"/>
      <c r="F5" s="83"/>
      <c r="G5" s="6"/>
      <c r="H5" s="6"/>
      <c r="I5" s="6"/>
    </row>
    <row r="6" spans="2:9" ht="25.5" customHeight="1">
      <c r="B6" s="83"/>
      <c r="C6" s="83"/>
      <c r="D6" s="83"/>
      <c r="E6" s="6"/>
      <c r="F6" s="6"/>
      <c r="G6" s="6"/>
      <c r="H6" s="6"/>
      <c r="I6" s="6"/>
    </row>
    <row r="7" spans="2:9" ht="25.5" customHeight="1">
      <c r="B7" s="66" t="s">
        <v>5</v>
      </c>
      <c r="C7" s="7"/>
      <c r="D7" s="78"/>
      <c r="E7" s="6"/>
      <c r="F7" s="6"/>
      <c r="G7" s="6"/>
      <c r="H7" s="6"/>
      <c r="I7" s="6"/>
    </row>
    <row r="8" spans="2:9" ht="25.5" customHeight="1">
      <c r="B8" s="66" t="s">
        <v>6</v>
      </c>
      <c r="C8" s="7"/>
      <c r="D8" s="78"/>
      <c r="E8" s="6"/>
      <c r="F8" s="6"/>
      <c r="G8" s="6"/>
      <c r="H8" s="6"/>
      <c r="I8" s="6"/>
    </row>
    <row r="9" spans="2:9" ht="33" customHeight="1">
      <c r="B9" s="66" t="s">
        <v>7</v>
      </c>
      <c r="C9" s="8"/>
      <c r="D9" s="78"/>
      <c r="E9" s="6"/>
      <c r="F9" s="6"/>
      <c r="G9" s="6"/>
      <c r="H9" s="6"/>
      <c r="I9" s="6"/>
    </row>
    <row r="10" spans="2:9" ht="46.5" customHeight="1">
      <c r="B10" s="79" t="s">
        <v>8</v>
      </c>
      <c r="C10" s="79"/>
      <c r="D10" s="79"/>
      <c r="E10" s="6"/>
      <c r="F10" s="6"/>
      <c r="G10" s="6"/>
      <c r="H10" s="6"/>
      <c r="I10" s="6"/>
    </row>
    <row r="11" spans="2:9" ht="18" customHeight="1">
      <c r="B11" s="80"/>
      <c r="C11" s="80"/>
      <c r="D11" s="80"/>
    </row>
    <row r="12" spans="2:9" ht="18" customHeight="1">
      <c r="B12" s="80"/>
      <c r="C12" s="80"/>
      <c r="D12" s="80"/>
    </row>
    <row r="13" spans="2:9" ht="18" customHeight="1">
      <c r="B13" s="80"/>
      <c r="C13" s="80"/>
      <c r="D13" s="80"/>
    </row>
    <row r="14" spans="2:9" ht="18" customHeight="1">
      <c r="B14" s="77"/>
      <c r="C14" s="77"/>
      <c r="D14" s="77"/>
    </row>
    <row r="15" spans="2:9" ht="18" customHeight="1">
      <c r="B15" s="9"/>
      <c r="C15" s="71" t="s">
        <v>9</v>
      </c>
      <c r="D15" s="78"/>
    </row>
    <row r="16" spans="2:9" s="12" customFormat="1" ht="18" customHeight="1">
      <c r="B16" s="10"/>
      <c r="C16" s="74"/>
      <c r="D16" s="11"/>
    </row>
    <row r="17" spans="1:4" ht="25.5" customHeight="1">
      <c r="B17" s="5"/>
      <c r="C17" s="75" t="s">
        <v>10</v>
      </c>
      <c r="D17" s="13" t="s">
        <v>11</v>
      </c>
    </row>
    <row r="18" spans="1:4" ht="20.25">
      <c r="B18" s="14" t="s">
        <v>12</v>
      </c>
      <c r="C18" s="52"/>
      <c r="D18" s="1"/>
    </row>
    <row r="19" spans="1:4" ht="18" customHeight="1">
      <c r="B19" s="14" t="s">
        <v>13</v>
      </c>
      <c r="C19" s="53"/>
      <c r="D19" s="1"/>
    </row>
    <row r="20" spans="1:4" ht="18" customHeight="1">
      <c r="B20" s="5" t="s">
        <v>14</v>
      </c>
      <c r="C20" s="9">
        <v>10</v>
      </c>
      <c r="D20" s="16">
        <f>SUM(C20)</f>
        <v>10</v>
      </c>
    </row>
    <row r="21" spans="1:4" ht="18" customHeight="1">
      <c r="B21" s="5" t="s">
        <v>15</v>
      </c>
      <c r="C21" s="9">
        <v>901007</v>
      </c>
      <c r="D21" s="16">
        <f t="shared" ref="D21:D24" si="0">SUM(C21)</f>
        <v>901007</v>
      </c>
    </row>
    <row r="22" spans="1:4" ht="18" customHeight="1">
      <c r="B22" s="5" t="s">
        <v>16</v>
      </c>
      <c r="C22" s="9">
        <v>340048</v>
      </c>
      <c r="D22" s="16">
        <f t="shared" si="0"/>
        <v>340048</v>
      </c>
    </row>
    <row r="23" spans="1:4" ht="18" customHeight="1">
      <c r="B23" s="5" t="s">
        <v>17</v>
      </c>
      <c r="C23" s="9">
        <v>61114</v>
      </c>
      <c r="D23" s="16">
        <f t="shared" si="0"/>
        <v>61114</v>
      </c>
    </row>
    <row r="24" spans="1:4" ht="18" customHeight="1">
      <c r="B24" s="5" t="s">
        <v>18</v>
      </c>
      <c r="C24" s="9">
        <v>0</v>
      </c>
      <c r="D24" s="16">
        <f t="shared" si="0"/>
        <v>0</v>
      </c>
    </row>
    <row r="25" spans="1:4" ht="18" customHeight="1">
      <c r="B25" s="14" t="s">
        <v>19</v>
      </c>
      <c r="C25" s="9"/>
      <c r="D25" s="16"/>
    </row>
    <row r="26" spans="1:4" ht="20.25" customHeight="1">
      <c r="A26" s="17"/>
      <c r="B26" s="5" t="s">
        <v>20</v>
      </c>
      <c r="C26" s="9"/>
      <c r="D26" s="16"/>
    </row>
    <row r="27" spans="1:4" ht="18" customHeight="1">
      <c r="B27" s="5" t="s">
        <v>21</v>
      </c>
      <c r="C27" s="9">
        <v>0</v>
      </c>
      <c r="D27" s="16">
        <f>SUM(C27)</f>
        <v>0</v>
      </c>
    </row>
    <row r="28" spans="1:4" ht="20.25" customHeight="1">
      <c r="B28" s="5" t="s">
        <v>22</v>
      </c>
      <c r="C28" s="9">
        <v>63488</v>
      </c>
      <c r="D28" s="16">
        <f>SUM(C28)</f>
        <v>63488</v>
      </c>
    </row>
    <row r="29" spans="1:4" ht="18" customHeight="1">
      <c r="B29" s="5" t="s">
        <v>23</v>
      </c>
      <c r="C29" s="9"/>
      <c r="D29" s="16"/>
    </row>
    <row r="30" spans="1:4" ht="18" customHeight="1">
      <c r="B30" s="5" t="s">
        <v>21</v>
      </c>
      <c r="C30" s="9">
        <v>0</v>
      </c>
      <c r="D30" s="16">
        <f>SUM(C30)</f>
        <v>0</v>
      </c>
    </row>
    <row r="31" spans="1:4" s="18" customFormat="1" ht="18" customHeight="1">
      <c r="B31" s="6" t="s">
        <v>22</v>
      </c>
      <c r="C31" s="9">
        <v>82818</v>
      </c>
      <c r="D31" s="16">
        <f t="shared" ref="D31:D34" si="1">SUM(C31)</f>
        <v>82818</v>
      </c>
    </row>
    <row r="32" spans="1:4" ht="20.25" customHeight="1">
      <c r="B32" s="5" t="s">
        <v>24</v>
      </c>
      <c r="C32" s="9">
        <v>0</v>
      </c>
      <c r="D32" s="16">
        <f t="shared" si="1"/>
        <v>0</v>
      </c>
    </row>
    <row r="33" spans="2:4" ht="18" customHeight="1">
      <c r="B33" s="5" t="s">
        <v>25</v>
      </c>
      <c r="C33" s="9">
        <v>360711</v>
      </c>
      <c r="D33" s="16">
        <f t="shared" si="1"/>
        <v>360711</v>
      </c>
    </row>
    <row r="34" spans="2:4" s="18" customFormat="1" ht="20.25">
      <c r="B34" s="6" t="s">
        <v>26</v>
      </c>
      <c r="C34" s="9">
        <v>646477</v>
      </c>
      <c r="D34" s="16">
        <f t="shared" si="1"/>
        <v>646477</v>
      </c>
    </row>
    <row r="35" spans="2:4" ht="20.25">
      <c r="B35" s="5" t="s">
        <v>27</v>
      </c>
      <c r="C35" s="9"/>
      <c r="D35" s="16"/>
    </row>
    <row r="36" spans="2:4" ht="18" customHeight="1">
      <c r="B36" s="5" t="s">
        <v>28</v>
      </c>
      <c r="C36" s="9">
        <v>0</v>
      </c>
      <c r="D36" s="16">
        <f>SUM(C36)</f>
        <v>0</v>
      </c>
    </row>
    <row r="37" spans="2:4" ht="18" customHeight="1">
      <c r="B37" s="5" t="s">
        <v>29</v>
      </c>
      <c r="C37" s="9">
        <v>1451843</v>
      </c>
      <c r="D37" s="16">
        <f t="shared" ref="D37:D42" si="2">SUM(C37)</f>
        <v>1451843</v>
      </c>
    </row>
    <row r="38" spans="2:4" ht="18" customHeight="1">
      <c r="B38" s="14" t="s">
        <v>30</v>
      </c>
      <c r="C38" s="9">
        <v>1693131</v>
      </c>
      <c r="D38" s="16">
        <f t="shared" si="2"/>
        <v>1693131</v>
      </c>
    </row>
    <row r="39" spans="2:4" ht="23.25">
      <c r="B39" s="14" t="s">
        <v>31</v>
      </c>
      <c r="C39" s="9">
        <v>93326</v>
      </c>
      <c r="D39" s="16">
        <f t="shared" si="2"/>
        <v>93326</v>
      </c>
    </row>
    <row r="40" spans="2:4" ht="20.25">
      <c r="B40" s="19" t="s">
        <v>32</v>
      </c>
      <c r="C40" s="9">
        <v>21336</v>
      </c>
      <c r="D40" s="16">
        <f t="shared" si="2"/>
        <v>21336</v>
      </c>
    </row>
    <row r="41" spans="2:4" ht="21" customHeight="1">
      <c r="B41" s="14" t="s">
        <v>33</v>
      </c>
      <c r="C41" s="9">
        <v>117360</v>
      </c>
      <c r="D41" s="16">
        <f t="shared" si="2"/>
        <v>117360</v>
      </c>
    </row>
    <row r="42" spans="2:4" ht="23.25" customHeight="1">
      <c r="B42" s="5" t="s">
        <v>34</v>
      </c>
      <c r="C42" s="9">
        <v>0</v>
      </c>
      <c r="D42" s="16">
        <f t="shared" si="2"/>
        <v>0</v>
      </c>
    </row>
    <row r="43" spans="2:4" ht="21" thickBot="1">
      <c r="B43" s="1" t="s">
        <v>35</v>
      </c>
      <c r="C43" s="69">
        <f>SUM(C20:C42)</f>
        <v>5832669</v>
      </c>
      <c r="D43" s="20">
        <f>SUM(C43)</f>
        <v>5832669</v>
      </c>
    </row>
    <row r="44" spans="2:4" ht="18" customHeight="1" thickTop="1">
      <c r="B44" s="5"/>
      <c r="C44" s="70"/>
      <c r="D44" s="16"/>
    </row>
    <row r="45" spans="2:4" ht="18" customHeight="1">
      <c r="B45" s="14" t="s">
        <v>36</v>
      </c>
      <c r="C45" s="70"/>
      <c r="D45" s="16"/>
    </row>
    <row r="46" spans="2:4" ht="18" customHeight="1">
      <c r="B46" s="14" t="s">
        <v>37</v>
      </c>
      <c r="C46" s="9">
        <v>1787595</v>
      </c>
      <c r="D46" s="16">
        <f>SUM(C46)</f>
        <v>1787595</v>
      </c>
    </row>
    <row r="47" spans="2:4" ht="17.25" customHeight="1">
      <c r="B47" s="14" t="s">
        <v>38</v>
      </c>
      <c r="C47" s="9"/>
      <c r="D47" s="16"/>
    </row>
    <row r="48" spans="2:4" ht="18" customHeight="1">
      <c r="B48" s="5" t="s">
        <v>39</v>
      </c>
      <c r="C48" s="9">
        <v>0</v>
      </c>
      <c r="D48" s="16">
        <f>SUM(C48)</f>
        <v>0</v>
      </c>
    </row>
    <row r="49" spans="2:4" ht="18" customHeight="1">
      <c r="B49" s="5" t="s">
        <v>40</v>
      </c>
      <c r="C49" s="9">
        <v>0</v>
      </c>
      <c r="D49" s="16">
        <f t="shared" ref="D49:D52" si="3">SUM(C49)</f>
        <v>0</v>
      </c>
    </row>
    <row r="50" spans="2:4" ht="18" customHeight="1">
      <c r="B50" s="5" t="s">
        <v>41</v>
      </c>
      <c r="C50" s="9">
        <v>0</v>
      </c>
      <c r="D50" s="16">
        <f>SUM(C50)</f>
        <v>0</v>
      </c>
    </row>
    <row r="51" spans="2:4" ht="18" customHeight="1">
      <c r="B51" s="5" t="s">
        <v>42</v>
      </c>
      <c r="C51" s="9">
        <v>0</v>
      </c>
      <c r="D51" s="16">
        <f t="shared" si="3"/>
        <v>0</v>
      </c>
    </row>
    <row r="52" spans="2:4" ht="18" customHeight="1">
      <c r="B52" s="5" t="s">
        <v>43</v>
      </c>
      <c r="C52" s="9">
        <v>0</v>
      </c>
      <c r="D52" s="16">
        <f t="shared" si="3"/>
        <v>0</v>
      </c>
    </row>
    <row r="53" spans="2:4" ht="18" customHeight="1">
      <c r="B53" s="5" t="s">
        <v>44</v>
      </c>
      <c r="C53" s="9"/>
      <c r="D53" s="16"/>
    </row>
    <row r="54" spans="2:4" s="18" customFormat="1" ht="22.5" customHeight="1">
      <c r="B54" s="6" t="s">
        <v>45</v>
      </c>
      <c r="C54" s="9">
        <v>0</v>
      </c>
      <c r="D54" s="16">
        <f>SUM(C54)</f>
        <v>0</v>
      </c>
    </row>
    <row r="55" spans="2:4" ht="22.5" customHeight="1">
      <c r="B55" s="5" t="s">
        <v>46</v>
      </c>
      <c r="C55" s="9">
        <v>495495</v>
      </c>
      <c r="D55" s="16">
        <f t="shared" ref="D55" si="4">SUM(C55)</f>
        <v>495495</v>
      </c>
    </row>
    <row r="56" spans="2:4" ht="18" customHeight="1">
      <c r="B56" s="14" t="s">
        <v>47</v>
      </c>
      <c r="C56" s="9"/>
      <c r="D56" s="16"/>
    </row>
    <row r="57" spans="2:4" ht="18" customHeight="1">
      <c r="B57" s="21" t="s">
        <v>48</v>
      </c>
      <c r="C57" s="9"/>
      <c r="D57" s="16">
        <f>SUM(C57)</f>
        <v>0</v>
      </c>
    </row>
    <row r="58" spans="2:4" ht="18.75" customHeight="1">
      <c r="B58" s="5" t="s">
        <v>49</v>
      </c>
      <c r="C58" s="9">
        <v>12754</v>
      </c>
      <c r="D58" s="16">
        <f t="shared" ref="D58:D60" si="5">SUM(C58)</f>
        <v>12754</v>
      </c>
    </row>
    <row r="59" spans="2:4" ht="20.25" customHeight="1">
      <c r="B59" s="5" t="s">
        <v>50</v>
      </c>
      <c r="C59" s="9">
        <v>29581</v>
      </c>
      <c r="D59" s="16">
        <f t="shared" si="5"/>
        <v>29581</v>
      </c>
    </row>
    <row r="60" spans="2:4" ht="40.5">
      <c r="B60" s="22" t="s">
        <v>34</v>
      </c>
      <c r="C60" s="9">
        <v>20804</v>
      </c>
      <c r="D60" s="16">
        <f t="shared" si="5"/>
        <v>20804</v>
      </c>
    </row>
    <row r="61" spans="2:4" ht="20.25" customHeight="1" thickBot="1">
      <c r="B61" s="1" t="s">
        <v>51</v>
      </c>
      <c r="C61" s="69">
        <f>SUM(C46,C55,C58:C60)</f>
        <v>2346229</v>
      </c>
      <c r="D61" s="20">
        <f>SUM(C61)</f>
        <v>2346229</v>
      </c>
    </row>
    <row r="62" spans="2:4" ht="18" customHeight="1" thickTop="1">
      <c r="B62" s="5"/>
      <c r="C62" s="9"/>
      <c r="D62" s="16"/>
    </row>
    <row r="63" spans="2:4" ht="26.25" customHeight="1">
      <c r="B63" s="14" t="s">
        <v>52</v>
      </c>
      <c r="C63" s="71">
        <v>3486440</v>
      </c>
      <c r="D63" s="16">
        <f>SUM(C63)</f>
        <v>3486440</v>
      </c>
    </row>
    <row r="64" spans="2:4" ht="18" customHeight="1">
      <c r="B64" s="5"/>
      <c r="C64" s="9"/>
      <c r="D64" s="16"/>
    </row>
    <row r="65" spans="2:10" ht="18" customHeight="1">
      <c r="B65" s="14" t="s">
        <v>53</v>
      </c>
      <c r="C65" s="9"/>
      <c r="D65" s="16"/>
    </row>
    <row r="66" spans="2:10" ht="18" customHeight="1">
      <c r="B66" s="14" t="s">
        <v>54</v>
      </c>
      <c r="C66" s="9"/>
      <c r="D66" s="16"/>
    </row>
    <row r="67" spans="2:10" s="18" customFormat="1" ht="18" customHeight="1">
      <c r="B67" s="6" t="s">
        <v>55</v>
      </c>
      <c r="C67" s="9">
        <v>17000</v>
      </c>
      <c r="D67" s="16">
        <f>SUM(C67)</f>
        <v>17000</v>
      </c>
      <c r="J67" s="23"/>
    </row>
    <row r="68" spans="2:10" s="18" customFormat="1" ht="18" customHeight="1">
      <c r="B68" s="6" t="s">
        <v>56</v>
      </c>
      <c r="C68" s="9">
        <v>3454500</v>
      </c>
      <c r="D68" s="16">
        <f t="shared" ref="D68:D69" si="6">SUM(C68)</f>
        <v>3454500</v>
      </c>
      <c r="I68" s="23"/>
      <c r="J68" s="23"/>
    </row>
    <row r="69" spans="2:10" s="18" customFormat="1" ht="18" customHeight="1">
      <c r="B69" s="6" t="s">
        <v>57</v>
      </c>
      <c r="C69" s="9">
        <v>0</v>
      </c>
      <c r="D69" s="16">
        <f t="shared" si="6"/>
        <v>0</v>
      </c>
      <c r="I69" s="24"/>
    </row>
    <row r="70" spans="2:10" ht="18" customHeight="1">
      <c r="B70" s="14" t="s">
        <v>58</v>
      </c>
      <c r="C70" s="9">
        <v>0</v>
      </c>
      <c r="D70" s="16"/>
    </row>
    <row r="71" spans="2:10" ht="18" customHeight="1">
      <c r="B71" s="5" t="s">
        <v>59</v>
      </c>
      <c r="C71" s="9">
        <v>59945</v>
      </c>
      <c r="D71" s="16">
        <f>SUM(C71)</f>
        <v>59945</v>
      </c>
    </row>
    <row r="72" spans="2:10" ht="20.25">
      <c r="B72" s="5" t="s">
        <v>60</v>
      </c>
      <c r="C72" s="72">
        <v>65000</v>
      </c>
      <c r="D72" s="16">
        <f>SUM(C72)</f>
        <v>65000</v>
      </c>
    </row>
    <row r="73" spans="2:10" ht="18.75" customHeight="1">
      <c r="B73" s="5" t="s">
        <v>61</v>
      </c>
      <c r="C73" s="72">
        <v>0</v>
      </c>
      <c r="D73" s="16">
        <f>SUM(C73)</f>
        <v>0</v>
      </c>
    </row>
    <row r="74" spans="2:10" ht="18" customHeight="1">
      <c r="B74" s="5" t="s">
        <v>62</v>
      </c>
      <c r="C74" s="72">
        <v>0</v>
      </c>
      <c r="D74" s="16">
        <f t="shared" ref="D74:D77" si="7">SUM(C74)</f>
        <v>0</v>
      </c>
    </row>
    <row r="75" spans="2:10" ht="18" customHeight="1">
      <c r="B75" s="5" t="s">
        <v>63</v>
      </c>
      <c r="C75" s="72">
        <v>18808</v>
      </c>
      <c r="D75" s="16">
        <f t="shared" si="7"/>
        <v>18808</v>
      </c>
    </row>
    <row r="76" spans="2:10" ht="24.75" customHeight="1">
      <c r="B76" s="5" t="s">
        <v>64</v>
      </c>
      <c r="C76" s="73">
        <v>-149939</v>
      </c>
      <c r="D76" s="25">
        <f t="shared" si="7"/>
        <v>-149939</v>
      </c>
    </row>
    <row r="77" spans="2:10" ht="20.25" customHeight="1">
      <c r="B77" s="5" t="s">
        <v>65</v>
      </c>
      <c r="C77" s="73">
        <v>21126</v>
      </c>
      <c r="D77" s="25">
        <f t="shared" si="7"/>
        <v>21126</v>
      </c>
    </row>
    <row r="78" spans="2:10" ht="20.25" customHeight="1" thickBot="1">
      <c r="B78" s="1" t="s">
        <v>66</v>
      </c>
      <c r="C78" s="69">
        <f>SUM(C67:C77)</f>
        <v>3486440</v>
      </c>
      <c r="D78" s="20">
        <f>SUM(C78)</f>
        <v>3486440</v>
      </c>
    </row>
    <row r="79" spans="2:10" ht="18" customHeight="1" thickTop="1">
      <c r="B79" s="5"/>
      <c r="C79" s="70"/>
      <c r="D79" s="16"/>
    </row>
    <row r="80" spans="2:10" ht="21" customHeight="1">
      <c r="B80" s="14" t="s">
        <v>67</v>
      </c>
      <c r="C80" s="70"/>
      <c r="D80" s="16"/>
    </row>
    <row r="81" spans="2:4" ht="18" customHeight="1">
      <c r="B81" s="5" t="s">
        <v>68</v>
      </c>
      <c r="C81" s="9">
        <v>41030</v>
      </c>
      <c r="D81" s="16">
        <f>SUM(C81)</f>
        <v>41030</v>
      </c>
    </row>
    <row r="82" spans="2:4" s="18" customFormat="1" ht="18" customHeight="1">
      <c r="B82" s="6" t="s">
        <v>69</v>
      </c>
      <c r="C82" s="9">
        <v>0</v>
      </c>
      <c r="D82" s="16">
        <f t="shared" ref="D82:D91" si="8">SUM(C82)</f>
        <v>0</v>
      </c>
    </row>
    <row r="83" spans="2:4" ht="20.25">
      <c r="B83" s="6" t="s">
        <v>70</v>
      </c>
      <c r="C83" s="9">
        <v>41030</v>
      </c>
      <c r="D83" s="16">
        <f t="shared" si="8"/>
        <v>41030</v>
      </c>
    </row>
    <row r="84" spans="2:4" ht="20.25">
      <c r="B84" s="5" t="s">
        <v>71</v>
      </c>
      <c r="C84" s="9">
        <v>865414</v>
      </c>
      <c r="D84" s="16">
        <f t="shared" si="8"/>
        <v>865414</v>
      </c>
    </row>
    <row r="85" spans="2:4" ht="20.25">
      <c r="B85" s="5" t="s">
        <v>72</v>
      </c>
      <c r="C85" s="9">
        <v>0</v>
      </c>
      <c r="D85" s="16">
        <f t="shared" si="8"/>
        <v>0</v>
      </c>
    </row>
    <row r="86" spans="2:4" ht="20.25">
      <c r="B86" s="5" t="s">
        <v>73</v>
      </c>
      <c r="C86" s="9">
        <v>0</v>
      </c>
      <c r="D86" s="16">
        <f t="shared" si="8"/>
        <v>0</v>
      </c>
    </row>
    <row r="87" spans="2:4" ht="20.25">
      <c r="B87" s="5" t="s">
        <v>74</v>
      </c>
      <c r="C87" s="9">
        <v>0</v>
      </c>
      <c r="D87" s="16">
        <f t="shared" si="8"/>
        <v>0</v>
      </c>
    </row>
    <row r="88" spans="2:4" ht="18" customHeight="1">
      <c r="B88" s="5" t="s">
        <v>75</v>
      </c>
      <c r="C88" s="9">
        <v>224890</v>
      </c>
      <c r="D88" s="16">
        <f t="shared" si="8"/>
        <v>224890</v>
      </c>
    </row>
    <row r="89" spans="2:4" ht="20.25">
      <c r="B89" s="5" t="s">
        <v>76</v>
      </c>
      <c r="C89" s="9">
        <v>25408</v>
      </c>
      <c r="D89" s="16">
        <f t="shared" si="8"/>
        <v>25408</v>
      </c>
    </row>
    <row r="90" spans="2:4" ht="22.5" customHeight="1">
      <c r="B90" s="5" t="s">
        <v>77</v>
      </c>
      <c r="C90" s="9">
        <v>133982</v>
      </c>
      <c r="D90" s="16">
        <f t="shared" si="8"/>
        <v>133982</v>
      </c>
    </row>
    <row r="91" spans="2:4" ht="22.5" customHeight="1">
      <c r="B91" s="5" t="s">
        <v>78</v>
      </c>
      <c r="C91" s="9">
        <v>3283198</v>
      </c>
      <c r="D91" s="16">
        <f t="shared" si="8"/>
        <v>3283198</v>
      </c>
    </row>
    <row r="92" spans="2:4" ht="20.25" customHeight="1">
      <c r="B92" s="5" t="s">
        <v>79</v>
      </c>
      <c r="C92" s="9"/>
      <c r="D92" s="16"/>
    </row>
    <row r="93" spans="2:4" ht="21.75" customHeight="1">
      <c r="B93" s="5" t="s">
        <v>80</v>
      </c>
      <c r="C93" s="9">
        <v>0</v>
      </c>
      <c r="D93" s="16">
        <f>SUM(C93)</f>
        <v>0</v>
      </c>
    </row>
    <row r="94" spans="2:4" ht="21" customHeight="1">
      <c r="B94" s="5" t="s">
        <v>81</v>
      </c>
      <c r="C94" s="9">
        <v>17104</v>
      </c>
      <c r="D94" s="16">
        <f t="shared" ref="D94:D95" si="9">SUM(C94)</f>
        <v>17104</v>
      </c>
    </row>
    <row r="95" spans="2:4" ht="20.25" customHeight="1">
      <c r="B95" s="5" t="s">
        <v>82</v>
      </c>
      <c r="C95" s="9">
        <v>0</v>
      </c>
      <c r="D95" s="16">
        <f t="shared" si="9"/>
        <v>0</v>
      </c>
    </row>
    <row r="96" spans="2:4" ht="27" customHeight="1">
      <c r="B96" s="5"/>
      <c r="C96" s="54"/>
      <c r="D96" s="26"/>
    </row>
    <row r="97" spans="2:11" ht="15.75" customHeight="1">
      <c r="B97" s="27"/>
      <c r="C97" s="56"/>
      <c r="D97" s="29"/>
    </row>
    <row r="98" spans="2:11" ht="15.75" customHeight="1">
      <c r="B98" s="27"/>
      <c r="C98" s="56"/>
      <c r="D98" s="29"/>
    </row>
    <row r="99" spans="2:11" ht="28.5" customHeight="1">
      <c r="B99" s="85" t="s">
        <v>83</v>
      </c>
      <c r="C99" s="85"/>
      <c r="D99" s="85"/>
      <c r="E99" s="85"/>
      <c r="F99" s="85"/>
      <c r="G99" s="76"/>
      <c r="H99" s="76"/>
      <c r="I99" s="76"/>
      <c r="J99" s="76"/>
      <c r="K99" s="76"/>
    </row>
    <row r="100" spans="2:11" ht="27" customHeight="1">
      <c r="B100" s="85" t="s">
        <v>4</v>
      </c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2:11" ht="15.75" customHeight="1">
      <c r="B101" s="30"/>
      <c r="C101" s="57"/>
      <c r="D101" s="31"/>
      <c r="E101" s="30"/>
      <c r="F101" s="30"/>
      <c r="G101" s="30"/>
      <c r="H101" s="30"/>
      <c r="I101" s="30"/>
      <c r="J101" s="30"/>
      <c r="K101" s="30"/>
    </row>
    <row r="102" spans="2:11" ht="15.75" customHeight="1">
      <c r="B102" s="30"/>
      <c r="C102" s="57"/>
      <c r="D102" s="31"/>
      <c r="E102" s="30"/>
      <c r="F102" s="30"/>
      <c r="G102" s="30"/>
      <c r="H102" s="30"/>
      <c r="I102" s="30"/>
      <c r="J102" s="30"/>
      <c r="K102" s="30"/>
    </row>
    <row r="103" spans="2:11" ht="25.5" customHeight="1">
      <c r="B103" s="32" t="s">
        <v>84</v>
      </c>
      <c r="C103" s="58"/>
      <c r="D103" s="67" t="s">
        <v>85</v>
      </c>
      <c r="E103" s="33"/>
      <c r="F103" s="34"/>
      <c r="G103" s="30"/>
      <c r="H103" s="30"/>
      <c r="I103" s="30"/>
      <c r="J103" s="30"/>
      <c r="K103" s="30"/>
    </row>
    <row r="104" spans="2:11" ht="15.75" customHeight="1">
      <c r="B104" s="30"/>
      <c r="C104" s="57"/>
      <c r="D104" s="35"/>
      <c r="E104" s="30"/>
      <c r="F104" s="34"/>
      <c r="G104" s="30"/>
      <c r="H104" s="30"/>
      <c r="I104" s="30"/>
      <c r="J104" s="30"/>
      <c r="K104" s="30"/>
    </row>
    <row r="105" spans="2:11" ht="15.75" customHeight="1">
      <c r="B105" s="36"/>
      <c r="C105" s="58"/>
      <c r="D105" s="37"/>
      <c r="E105" s="38"/>
      <c r="F105" s="34"/>
      <c r="G105" s="30"/>
      <c r="H105" s="30"/>
      <c r="I105" s="30"/>
      <c r="J105" s="30"/>
      <c r="K105" s="30"/>
    </row>
    <row r="106" spans="2:11" ht="15.75" customHeight="1">
      <c r="B106" s="36"/>
      <c r="C106" s="58"/>
      <c r="D106" s="39"/>
      <c r="E106" s="40"/>
      <c r="F106" s="34"/>
      <c r="G106" s="30"/>
      <c r="H106" s="30"/>
      <c r="I106" s="30"/>
      <c r="J106" s="30"/>
      <c r="K106" s="30"/>
    </row>
    <row r="107" spans="2:11" ht="23.25" customHeight="1">
      <c r="B107" s="36" t="s">
        <v>10</v>
      </c>
      <c r="C107" s="59" t="s">
        <v>86</v>
      </c>
      <c r="D107" s="37" t="s">
        <v>87</v>
      </c>
      <c r="E107" s="38"/>
      <c r="F107" s="34"/>
      <c r="G107" s="30"/>
      <c r="H107" s="30"/>
      <c r="I107" s="30"/>
      <c r="J107" s="30"/>
      <c r="K107" s="30"/>
    </row>
    <row r="108" spans="2:11" ht="15.75" customHeight="1">
      <c r="B108" s="30"/>
      <c r="C108" s="57"/>
      <c r="D108" s="35"/>
      <c r="E108" s="30"/>
      <c r="F108" s="34"/>
      <c r="G108" s="30"/>
      <c r="H108" s="30"/>
      <c r="I108" s="30"/>
      <c r="J108" s="30"/>
      <c r="K108" s="30"/>
    </row>
    <row r="109" spans="2:11" ht="15.75" customHeight="1">
      <c r="B109" s="30"/>
      <c r="C109" s="57"/>
      <c r="D109" s="31"/>
      <c r="E109" s="30"/>
      <c r="F109" s="30"/>
      <c r="G109" s="30"/>
      <c r="H109" s="30"/>
      <c r="I109" s="30"/>
      <c r="J109" s="30"/>
      <c r="K109" s="30"/>
    </row>
    <row r="110" spans="2:11" ht="15.75" customHeight="1">
      <c r="B110" s="30"/>
      <c r="C110" s="57"/>
      <c r="D110" s="31"/>
      <c r="E110" s="30"/>
      <c r="F110" s="30"/>
      <c r="G110" s="30"/>
      <c r="H110" s="30"/>
      <c r="I110" s="30"/>
      <c r="J110" s="30"/>
      <c r="K110" s="30"/>
    </row>
    <row r="111" spans="2:11" ht="25.5" customHeight="1">
      <c r="B111" s="41" t="s">
        <v>88</v>
      </c>
      <c r="C111" s="57"/>
      <c r="D111" s="31"/>
      <c r="E111" s="30"/>
      <c r="F111" s="30"/>
      <c r="G111" s="30"/>
      <c r="H111" s="30"/>
      <c r="I111" s="30"/>
      <c r="J111" s="30"/>
      <c r="K111" s="30"/>
    </row>
    <row r="112" spans="2:11" ht="10.5" customHeight="1">
      <c r="B112" s="27"/>
      <c r="C112" s="56"/>
      <c r="D112" s="29"/>
    </row>
    <row r="113" spans="1:11" ht="53.25" customHeight="1">
      <c r="A113" s="42">
        <v>1</v>
      </c>
      <c r="B113" s="87" t="s">
        <v>89</v>
      </c>
      <c r="C113" s="87"/>
      <c r="D113" s="87"/>
      <c r="E113" s="87"/>
      <c r="F113" s="63"/>
      <c r="G113" s="63"/>
      <c r="H113" s="63"/>
      <c r="I113" s="63"/>
      <c r="J113" s="63"/>
      <c r="K113" s="63"/>
    </row>
    <row r="114" spans="1:11" ht="15.75" customHeight="1">
      <c r="A114" s="52"/>
      <c r="B114" s="5"/>
      <c r="C114" s="55"/>
      <c r="D114" s="15"/>
      <c r="E114" s="5"/>
      <c r="F114" s="5"/>
      <c r="G114" s="5"/>
      <c r="H114" s="5"/>
      <c r="I114" s="5"/>
      <c r="J114" s="5"/>
      <c r="K114" s="5"/>
    </row>
    <row r="115" spans="1:11" ht="40.5" customHeight="1">
      <c r="A115" s="42">
        <v>2</v>
      </c>
      <c r="B115" s="87" t="s">
        <v>90</v>
      </c>
      <c r="C115" s="87"/>
      <c r="D115" s="87"/>
      <c r="E115" s="87"/>
      <c r="F115" s="64"/>
      <c r="G115" s="64"/>
      <c r="H115" s="64"/>
      <c r="I115" s="64"/>
      <c r="J115" s="64"/>
      <c r="K115" s="64"/>
    </row>
    <row r="116" spans="1:11" ht="15.75" customHeight="1">
      <c r="A116" s="52"/>
      <c r="B116" s="5"/>
      <c r="C116" s="55"/>
      <c r="D116" s="15"/>
      <c r="E116" s="5"/>
      <c r="F116" s="5"/>
      <c r="G116" s="5"/>
      <c r="H116" s="5"/>
      <c r="I116" s="5"/>
      <c r="J116" s="5"/>
      <c r="K116" s="5"/>
    </row>
    <row r="117" spans="1:11" ht="48.95" customHeight="1">
      <c r="A117" s="43">
        <v>3</v>
      </c>
      <c r="B117" s="87" t="s">
        <v>91</v>
      </c>
      <c r="C117" s="87"/>
      <c r="D117" s="87"/>
      <c r="E117" s="87"/>
      <c r="F117" s="64"/>
      <c r="G117" s="64"/>
      <c r="H117" s="64"/>
      <c r="I117" s="64"/>
      <c r="J117" s="64"/>
      <c r="K117" s="64"/>
    </row>
    <row r="118" spans="1:11" ht="15.75" customHeight="1">
      <c r="A118" s="52"/>
      <c r="B118" s="86"/>
      <c r="C118" s="86"/>
      <c r="D118" s="86"/>
      <c r="E118" s="86"/>
      <c r="F118" s="86"/>
      <c r="G118" s="5"/>
      <c r="H118" s="5"/>
      <c r="I118" s="5"/>
      <c r="J118" s="5"/>
      <c r="K118" s="5"/>
    </row>
    <row r="119" spans="1:11" ht="50.25" customHeight="1">
      <c r="A119" s="42">
        <v>4</v>
      </c>
      <c r="B119" s="87" t="s">
        <v>92</v>
      </c>
      <c r="C119" s="87"/>
      <c r="D119" s="87"/>
      <c r="E119" s="87"/>
      <c r="F119" s="64"/>
      <c r="G119" s="64"/>
      <c r="H119" s="64"/>
      <c r="I119" s="64"/>
      <c r="J119" s="64"/>
      <c r="K119" s="64"/>
    </row>
    <row r="120" spans="1:11" ht="15.75" customHeight="1">
      <c r="A120" s="52"/>
      <c r="B120" s="5"/>
      <c r="C120" s="55"/>
      <c r="D120" s="15"/>
      <c r="E120" s="5"/>
      <c r="F120" s="5"/>
      <c r="G120" s="5"/>
      <c r="H120" s="5"/>
      <c r="I120" s="5"/>
      <c r="J120" s="5"/>
      <c r="K120" s="5"/>
    </row>
    <row r="121" spans="1:11" ht="42.75" customHeight="1">
      <c r="A121" s="42">
        <v>5</v>
      </c>
      <c r="B121" s="87" t="s">
        <v>93</v>
      </c>
      <c r="C121" s="87"/>
      <c r="D121" s="87"/>
      <c r="E121" s="87"/>
      <c r="F121" s="65"/>
      <c r="G121" s="65"/>
      <c r="H121" s="65"/>
      <c r="I121" s="65"/>
      <c r="J121" s="65"/>
      <c r="K121" s="65"/>
    </row>
    <row r="122" spans="1:11" ht="14.25" customHeight="1">
      <c r="A122" s="42"/>
      <c r="B122" s="5"/>
      <c r="C122" s="55"/>
      <c r="D122" s="15"/>
      <c r="E122" s="5"/>
      <c r="F122" s="5"/>
      <c r="G122" s="5"/>
      <c r="H122" s="5"/>
      <c r="I122" s="5"/>
      <c r="J122" s="5"/>
      <c r="K122" s="5"/>
    </row>
    <row r="123" spans="1:11" ht="29.25" customHeight="1">
      <c r="A123" s="68">
        <v>6</v>
      </c>
      <c r="B123" s="88" t="s">
        <v>94</v>
      </c>
      <c r="C123" s="88"/>
      <c r="D123" s="88"/>
      <c r="E123" s="88"/>
      <c r="F123" s="63"/>
      <c r="G123" s="63"/>
      <c r="H123" s="63"/>
      <c r="I123" s="63"/>
      <c r="J123" s="63"/>
      <c r="K123" s="63"/>
    </row>
    <row r="124" spans="1:11" ht="17.25" customHeight="1">
      <c r="A124" s="43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0.25" customHeight="1">
      <c r="A125" s="68">
        <v>7</v>
      </c>
      <c r="B125" s="89" t="s">
        <v>95</v>
      </c>
      <c r="C125" s="89"/>
      <c r="D125" s="89"/>
      <c r="E125" s="89"/>
      <c r="F125" s="64"/>
      <c r="G125" s="64"/>
      <c r="H125" s="64"/>
      <c r="I125" s="64"/>
      <c r="J125" s="64"/>
      <c r="K125" s="64"/>
    </row>
    <row r="126" spans="1:11" ht="53.25" customHeight="1">
      <c r="B126" s="84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15.75" customHeight="1">
      <c r="B127" s="61"/>
      <c r="C127" s="56"/>
      <c r="D127" s="28"/>
    </row>
    <row r="128" spans="1:11" ht="15" customHeight="1">
      <c r="B128" s="27"/>
      <c r="C128" s="56"/>
      <c r="D128" s="29"/>
    </row>
    <row r="129" spans="2:4" ht="15.75" hidden="1" customHeight="1">
      <c r="B129" s="27"/>
      <c r="C129" s="56"/>
      <c r="D129" s="29"/>
    </row>
    <row r="130" spans="2:4" ht="15.75" hidden="1" customHeight="1">
      <c r="B130" s="27"/>
      <c r="C130" s="56"/>
      <c r="D130" s="29"/>
    </row>
    <row r="131" spans="2:4" ht="18" hidden="1" customHeight="1">
      <c r="B131" s="44"/>
      <c r="C131" s="52"/>
      <c r="D131" s="14"/>
    </row>
    <row r="132" spans="2:4" ht="18.75" hidden="1" customHeight="1">
      <c r="B132" s="44"/>
      <c r="C132" s="52"/>
      <c r="D132" s="14"/>
    </row>
    <row r="133" spans="2:4" ht="18.75" hidden="1" customHeight="1">
      <c r="B133" s="45"/>
      <c r="C133" s="52"/>
      <c r="D133" s="14"/>
    </row>
    <row r="134" spans="2:4" ht="18.75" customHeight="1"/>
    <row r="135" spans="2:4" ht="18.75">
      <c r="B135" s="46"/>
    </row>
    <row r="136" spans="2:4">
      <c r="B136" s="47"/>
    </row>
    <row r="137" spans="2:4" ht="18.75">
      <c r="B137" s="48"/>
    </row>
    <row r="138" spans="2:4" ht="18.75">
      <c r="B138" s="49"/>
    </row>
    <row r="139" spans="2:4">
      <c r="D139" s="50"/>
    </row>
  </sheetData>
  <mergeCells count="20">
    <mergeCell ref="B126:K126"/>
    <mergeCell ref="B12:D12"/>
    <mergeCell ref="B13:D13"/>
    <mergeCell ref="B100:K100"/>
    <mergeCell ref="B118:F118"/>
    <mergeCell ref="B113:E113"/>
    <mergeCell ref="B115:E115"/>
    <mergeCell ref="B117:E117"/>
    <mergeCell ref="B119:E119"/>
    <mergeCell ref="B121:E121"/>
    <mergeCell ref="B123:E123"/>
    <mergeCell ref="B125:E125"/>
    <mergeCell ref="B99:F99"/>
    <mergeCell ref="B10:D10"/>
    <mergeCell ref="B11:D11"/>
    <mergeCell ref="B2:F2"/>
    <mergeCell ref="B3:F3"/>
    <mergeCell ref="B4:F4"/>
    <mergeCell ref="B5:F5"/>
    <mergeCell ref="B6:D6"/>
  </mergeCells>
  <printOptions horizontalCentered="1" verticalCentered="1"/>
  <pageMargins left="0.23622047244094491" right="0.23622047244094491" top="0" bottom="0" header="0" footer="0"/>
  <pageSetup scale="37" fitToWidth="0" fitToHeight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Shantoya Scott</dc:creator>
  <cp:keywords/>
  <dc:description/>
  <cp:lastModifiedBy/>
  <cp:revision/>
  <dcterms:created xsi:type="dcterms:W3CDTF">2019-09-13T15:10:13Z</dcterms:created>
  <dcterms:modified xsi:type="dcterms:W3CDTF">2020-11-30T03:49:40Z</dcterms:modified>
  <cp:category/>
  <cp:contentStatus/>
</cp:coreProperties>
</file>