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hnaB\Desktop\Quarterly's September 2019\"/>
    </mc:Choice>
  </mc:AlternateContent>
  <bookViews>
    <workbookView xWindow="0" yWindow="0" windowWidth="28770" windowHeight="12270"/>
  </bookViews>
  <sheets>
    <sheet name="Commercial Banks" sheetId="2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PRINT_TITLES_MI">#REF!</definedName>
    <definedName name="promgraf">[3]GRAFPROM!#REF!</definedName>
    <definedName name="Pub">#REF!</definedName>
    <definedName name="Recover">[4]Macro1!$A$110</definedName>
    <definedName name="S">#REF!</definedName>
    <definedName name="Sel_Econ_Ind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2" l="1"/>
  <c r="D78" i="2"/>
  <c r="E78" i="2"/>
  <c r="F78" i="2"/>
  <c r="G78" i="2"/>
  <c r="H78" i="2"/>
  <c r="I78" i="2"/>
  <c r="J78" i="2"/>
  <c r="K95" i="2" l="1"/>
  <c r="K94" i="2"/>
  <c r="K93" i="2"/>
  <c r="K91" i="2"/>
  <c r="K90" i="2"/>
  <c r="K89" i="2"/>
  <c r="K88" i="2"/>
  <c r="K87" i="2"/>
  <c r="K86" i="2"/>
  <c r="K85" i="2"/>
  <c r="K84" i="2"/>
  <c r="K83" i="2"/>
  <c r="K82" i="2"/>
  <c r="K81" i="2"/>
  <c r="K77" i="2"/>
  <c r="K76" i="2"/>
  <c r="K75" i="2"/>
  <c r="K74" i="2"/>
  <c r="K73" i="2"/>
  <c r="K72" i="2"/>
  <c r="K71" i="2"/>
  <c r="K69" i="2"/>
  <c r="K68" i="2"/>
  <c r="K67" i="2"/>
  <c r="J61" i="2"/>
  <c r="I61" i="2"/>
  <c r="H61" i="2"/>
  <c r="G61" i="2"/>
  <c r="F61" i="2"/>
  <c r="E61" i="2"/>
  <c r="D61" i="2"/>
  <c r="C61" i="2"/>
  <c r="K60" i="2"/>
  <c r="K59" i="2"/>
  <c r="K58" i="2"/>
  <c r="K57" i="2"/>
  <c r="K56" i="2"/>
  <c r="K54" i="2"/>
  <c r="K53" i="2"/>
  <c r="K52" i="2"/>
  <c r="K50" i="2"/>
  <c r="K49" i="2"/>
  <c r="K48" i="2"/>
  <c r="K47" i="2"/>
  <c r="K46" i="2"/>
  <c r="K44" i="2"/>
  <c r="J41" i="2"/>
  <c r="I41" i="2"/>
  <c r="H41" i="2"/>
  <c r="G41" i="2"/>
  <c r="F41" i="2"/>
  <c r="E41" i="2"/>
  <c r="E63" i="2" s="1"/>
  <c r="D41" i="2"/>
  <c r="D63" i="2" s="1"/>
  <c r="C41" i="2"/>
  <c r="C63" i="2" s="1"/>
  <c r="K40" i="2"/>
  <c r="K39" i="2"/>
  <c r="K38" i="2"/>
  <c r="K36" i="2"/>
  <c r="K35" i="2"/>
  <c r="K34" i="2"/>
  <c r="K33" i="2"/>
  <c r="K32" i="2"/>
  <c r="K30" i="2"/>
  <c r="K29" i="2"/>
  <c r="K28" i="2"/>
  <c r="K27" i="2"/>
  <c r="K26" i="2"/>
  <c r="K24" i="2"/>
  <c r="K23" i="2"/>
  <c r="K20" i="2"/>
  <c r="K19" i="2"/>
  <c r="K18" i="2"/>
  <c r="K17" i="2"/>
  <c r="K16" i="2"/>
  <c r="K61" i="2" l="1"/>
  <c r="F63" i="2"/>
  <c r="I63" i="2"/>
  <c r="J63" i="2"/>
  <c r="H63" i="2"/>
  <c r="K78" i="2"/>
  <c r="G63" i="2"/>
  <c r="K41" i="2"/>
  <c r="K63" i="2" l="1"/>
</calcChain>
</file>

<file path=xl/sharedStrings.xml><?xml version="1.0" encoding="utf-8"?>
<sst xmlns="http://schemas.openxmlformats.org/spreadsheetml/2006/main" count="127" uniqueCount="121">
  <si>
    <t>INTERIM</t>
  </si>
  <si>
    <t xml:space="preserve"> </t>
  </si>
  <si>
    <t>Notes:</t>
  </si>
  <si>
    <t>UNAUDITED</t>
  </si>
  <si>
    <t>ASSETS AND LIABILITIES OF COMMERCIAL BANKS</t>
  </si>
  <si>
    <t>PUBLISHED PURSUANT TO SECTION 64(f) OF THE BANKING SERVICES ACT</t>
  </si>
  <si>
    <t>These balances are taken from unaudited prudential returns submitted by the following banks</t>
  </si>
  <si>
    <t>to the Bank of Jamaica and have been attested to by the respective managements as reflecting</t>
  </si>
  <si>
    <t>a true and fair representation of the affairs and condition of the banks at the reporting date.</t>
  </si>
  <si>
    <t>The Bank of Jamaica does not in any way certify the accuracy or otherwise of the balances reported by the respective banks.</t>
  </si>
  <si>
    <t>BNS</t>
  </si>
  <si>
    <t xml:space="preserve">CBNA </t>
  </si>
  <si>
    <t>FirstCaribbean Int'l Bank (Ja)</t>
  </si>
  <si>
    <r>
      <t>FGB</t>
    </r>
    <r>
      <rPr>
        <b/>
        <sz val="13"/>
        <color indexed="14"/>
        <rFont val="Arial"/>
        <family val="2"/>
      </rPr>
      <t/>
    </r>
  </si>
  <si>
    <t>JMMB Bank</t>
  </si>
  <si>
    <t>JNBANK</t>
  </si>
  <si>
    <t xml:space="preserve">NCB </t>
  </si>
  <si>
    <t xml:space="preserve">SBJL 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</si>
  <si>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</si>
  <si>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</si>
  <si>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</si>
  <si>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</si>
  <si>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</si>
  <si>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Commercial Banks in Ja. </t>
  </si>
  <si>
    <t xml:space="preserve">    Due From Other Deposit Taking Fin. Insts. in Ja.</t>
  </si>
  <si>
    <t xml:space="preserve">    Due From Overseas Banks &amp; Fin. Insts.</t>
  </si>
  <si>
    <t>Investments:</t>
  </si>
  <si>
    <t xml:space="preserve">   Jamaica Government Securities</t>
  </si>
  <si>
    <t/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</si>
  <si>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</si>
  <si>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</si>
  <si>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</si>
  <si>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</si>
  <si>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Other Local Securities (net of prov)</t>
  </si>
  <si>
    <t xml:space="preserve">   Foreign Securities</t>
  </si>
  <si>
    <t xml:space="preserve">  Securities Purchased with a view to Resale</t>
  </si>
  <si>
    <t xml:space="preserve">      From Bank of Jamaica</t>
  </si>
  <si>
    <t xml:space="preserve">      Other Counter Parties</t>
  </si>
  <si>
    <t xml:space="preserve">Loans, Advances &amp; Discounts (net of prov)  </t>
  </si>
  <si>
    <t>Accounts Receivable (net of prov)</t>
  </si>
  <si>
    <t xml:space="preserve">Fixed Assets (net of Depreciation) </t>
  </si>
  <si>
    <t>Other Assets</t>
  </si>
  <si>
    <t xml:space="preserve">    Items in Course of Collection</t>
  </si>
  <si>
    <t xml:space="preserve">    Other</t>
  </si>
  <si>
    <t>TOTAL ASSETS</t>
  </si>
  <si>
    <t>LIABILITIES</t>
  </si>
  <si>
    <t>Deposits</t>
  </si>
  <si>
    <t>Borrowings:</t>
  </si>
  <si>
    <t xml:space="preserve">    Due To Bank of Jamaica</t>
  </si>
  <si>
    <t xml:space="preserve">    Due To Commercial Banks in Ja.</t>
  </si>
  <si>
    <t xml:space="preserve">    Due To Specialised Institutions</t>
  </si>
  <si>
    <t xml:space="preserve">    Due To Other Deposit Taking Insts. in Ja.</t>
  </si>
  <si>
    <t xml:space="preserve">    Due To Overseas Banks &amp; Financial Insts  </t>
  </si>
  <si>
    <t xml:space="preserve">    Securities Sold Under Repurchase Agreement</t>
  </si>
  <si>
    <t xml:space="preserve">      To Bank of Jamaica</t>
  </si>
  <si>
    <t xml:space="preserve">      To Other Counter Parties</t>
  </si>
  <si>
    <t xml:space="preserve">    Other Borrowings </t>
  </si>
  <si>
    <t>Sundry Current Liabilities:</t>
  </si>
  <si>
    <t>Items In The Course of Payments</t>
  </si>
  <si>
    <t>Interest Accrued</t>
  </si>
  <si>
    <t>Accounts Payable</t>
  </si>
  <si>
    <t>Other</t>
  </si>
  <si>
    <t>Contingent Accounts (Accepts., Guarantees &amp; L/Cs as per contra)</t>
  </si>
  <si>
    <t>TOTAL LIABILITIES</t>
  </si>
  <si>
    <t>Excess / (Shortfall) of Assets over Liabilities</t>
  </si>
  <si>
    <t>REPRESENTED BY:</t>
  </si>
  <si>
    <t>Paid Up Capital:</t>
  </si>
  <si>
    <t xml:space="preserve">   Ordinary Shares</t>
  </si>
  <si>
    <t xml:space="preserve">   Qualifying Preference Shares</t>
  </si>
  <si>
    <t xml:space="preserve">   Non-Qualifying Preference Shares</t>
  </si>
  <si>
    <t>Reserves:</t>
  </si>
  <si>
    <t xml:space="preserve">    Statutory Reserve Fund</t>
  </si>
  <si>
    <t xml:space="preserve">    Retained Earnings Reserve Fund </t>
  </si>
  <si>
    <t xml:space="preserve">    Revaluation Reserves Arising From Fair Value Accounting </t>
  </si>
  <si>
    <t xml:space="preserve">    Other Revaluation Reserves</t>
  </si>
  <si>
    <t xml:space="preserve">    Other Reserves</t>
  </si>
  <si>
    <t>Prior Years' Earnings/(Deficits)</t>
  </si>
  <si>
    <t xml:space="preserve">Unappropriated Profits/(Losses)  </t>
  </si>
  <si>
    <t>TOTAL CAPITAL</t>
  </si>
  <si>
    <t>MEMORANDA ITEMS</t>
  </si>
  <si>
    <t>Foreign Currency Loans</t>
  </si>
  <si>
    <t xml:space="preserve">    Funding by Specialised Institutions</t>
  </si>
  <si>
    <t xml:space="preserve">    Other Funding Sources</t>
  </si>
  <si>
    <t>Foreign Currency Deposits</t>
  </si>
  <si>
    <t>Repos on behalf of or for on trading to clients</t>
  </si>
  <si>
    <t>Fund under Management</t>
  </si>
  <si>
    <t>Investments in Connected Parties</t>
  </si>
  <si>
    <t>Credits To Connected Parties</t>
  </si>
  <si>
    <t>Other Bals. Due From Connected Parties</t>
  </si>
  <si>
    <t xml:space="preserve">Deposits Due To Connected Parties </t>
  </si>
  <si>
    <t>Other Bals. Due To Connected Parties</t>
  </si>
  <si>
    <t>Provision For Loan Losses</t>
  </si>
  <si>
    <t xml:space="preserve">   As Per IFRS Requirement </t>
  </si>
  <si>
    <t xml:space="preserve">   Additional Prudential Reserves</t>
  </si>
  <si>
    <t xml:space="preserve"> Provisions For Other Losses</t>
  </si>
  <si>
    <t xml:space="preserve">NOTES TO THE STATEMENT OF UNAUDITED ASSETS AND LIABILITIES OF COMMERCIAL BANKS </t>
  </si>
  <si>
    <t>KEY TO COMMERCIAL BANKS</t>
  </si>
  <si>
    <t>FINANCIAL YEAR END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</si>
  <si>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</si>
  <si>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</si>
  <si>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</si>
  <si>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</si>
  <si>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</si>
  <si>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>FGB</t>
  </si>
  <si>
    <t>First Global Bank Limited</t>
  </si>
  <si>
    <t>JMMB Bank (Jamaica) Limited</t>
  </si>
  <si>
    <t>JN Bank Limited</t>
  </si>
  <si>
    <t>NCB</t>
  </si>
  <si>
    <t>National Commercial Bank Jamaica Limited</t>
  </si>
  <si>
    <t>SBJL</t>
  </si>
  <si>
    <t>Sagicor Bank Jamaica  Limited</t>
  </si>
  <si>
    <t>In accordance with the March 2002 legislation, with the exception of permissible Trust activities as provided under statute, all managed funds/trading-book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</si>
  <si>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</si>
  <si>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</si>
  <si>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</si>
  <si>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realized.</t>
  </si>
  <si>
    <t>Qualifying Preference Shares represent preference shares included in the computation of Capital Base (See note 3 on the prudential indicators).</t>
  </si>
  <si>
    <t>AS AT 30 SEPTEMBER 2019</t>
  </si>
  <si>
    <t>Lower unappropriated profits for BNS as at the reporting date is as a result of a significant portion of accumulated profits being allocated to the Retained Earnings Reserve Fund.</t>
  </si>
  <si>
    <r>
      <t>BNS</t>
    </r>
    <r>
      <rPr>
        <b/>
        <vertAlign val="superscript"/>
        <sz val="20"/>
        <rFont val="Arial"/>
        <family val="2"/>
      </rPr>
      <t>a</t>
    </r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</si>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</sst>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0.0%"/>
    <numFmt numFmtId="169" formatCode="d\ \ mmmm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sz val="15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3"/>
      <color indexed="14"/>
      <name val="Arial"/>
      <family val="2"/>
    </font>
    <font>
      <sz val="14.5"/>
      <name val="Arial"/>
      <family val="2"/>
    </font>
    <font>
      <sz val="15"/>
      <color indexed="8"/>
      <name val="Arial"/>
      <family val="2"/>
    </font>
    <font>
      <b/>
      <i/>
      <sz val="15"/>
      <color rgb="FF0000FF"/>
      <name val="Arial"/>
      <family val="2"/>
    </font>
    <font>
      <sz val="15"/>
      <color indexed="12"/>
      <name val="Arial"/>
      <family val="2"/>
    </font>
    <font>
      <b/>
      <u/>
      <sz val="16"/>
      <color indexed="14"/>
      <name val="Arial"/>
      <family val="2"/>
    </font>
    <font>
      <b/>
      <sz val="10"/>
      <name val="Arial"/>
      <family val="2"/>
    </font>
    <font>
      <sz val="16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b/>
      <sz val="15"/>
      <color indexed="12"/>
      <name val="Arial"/>
      <family val="2"/>
    </font>
    <font>
      <b/>
      <i/>
      <sz val="15"/>
      <name val="Arial"/>
      <family val="2"/>
    </font>
    <font>
      <b/>
      <sz val="16"/>
      <color rgb="FFFF0000"/>
      <name val="Arial"/>
      <family val="2"/>
    </font>
    <font>
      <b/>
      <vertAlign val="superscript"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4" applyFont="1" applyFill="1"/>
    <xf numFmtId="38" fontId="7" fillId="0" borderId="0" xfId="4" applyNumberFormat="1" applyFont="1" applyFill="1"/>
    <xf numFmtId="0" fontId="8" fillId="0" borderId="0" xfId="4" applyFont="1" applyFill="1" applyAlignment="1">
      <alignment horizontal="right"/>
    </xf>
    <xf numFmtId="0" fontId="7" fillId="0" borderId="0" xfId="5" applyFont="1" applyFill="1"/>
    <xf numFmtId="0" fontId="9" fillId="0" borderId="0" xfId="5" applyFont="1" applyAlignment="1">
      <alignment horizontal="center"/>
    </xf>
    <xf numFmtId="0" fontId="7" fillId="0" borderId="0" xfId="5" applyFont="1" applyFill="1" applyAlignment="1">
      <alignment horizontal="left"/>
    </xf>
    <xf numFmtId="0" fontId="9" fillId="0" borderId="0" xfId="5" applyFont="1" applyFill="1" applyAlignment="1">
      <alignment horizontal="center"/>
    </xf>
    <xf numFmtId="0" fontId="7" fillId="0" borderId="0" xfId="5" applyFont="1" applyFill="1" applyAlignment="1"/>
    <xf numFmtId="0" fontId="7" fillId="0" borderId="0" xfId="5" applyFont="1" applyAlignment="1"/>
    <xf numFmtId="0" fontId="9" fillId="0" borderId="0" xfId="5" applyFont="1" applyFill="1" applyAlignment="1"/>
    <xf numFmtId="0" fontId="9" fillId="0" borderId="0" xfId="4" applyFont="1" applyFill="1" applyAlignment="1">
      <alignment horizontal="centerContinuous"/>
    </xf>
    <xf numFmtId="2" fontId="7" fillId="0" borderId="0" xfId="4" applyNumberFormat="1" applyFont="1" applyFill="1"/>
    <xf numFmtId="165" fontId="7" fillId="0" borderId="0" xfId="6" applyNumberFormat="1" applyFont="1" applyFill="1"/>
    <xf numFmtId="9" fontId="7" fillId="0" borderId="0" xfId="6" applyFont="1" applyFill="1"/>
    <xf numFmtId="0" fontId="9" fillId="0" borderId="0" xfId="4" applyFont="1" applyFill="1"/>
    <xf numFmtId="0" fontId="9" fillId="0" borderId="0" xfId="5" applyFont="1" applyFill="1" applyAlignment="1">
      <alignment horizontal="right" wrapText="1"/>
    </xf>
    <xf numFmtId="0" fontId="9" fillId="0" borderId="0" xfId="5" applyFont="1" applyFill="1" applyAlignment="1">
      <alignment horizontal="center" wrapText="1"/>
    </xf>
    <xf numFmtId="38" fontId="7" fillId="0" borderId="0" xfId="4" applyNumberFormat="1" applyFont="1" applyFill="1" applyAlignment="1">
      <alignment horizontal="right"/>
    </xf>
    <xf numFmtId="38" fontId="9" fillId="0" borderId="0" xfId="4" applyNumberFormat="1" applyFont="1" applyFill="1"/>
    <xf numFmtId="38" fontId="11" fillId="0" borderId="0" xfId="4" applyNumberFormat="1" applyFont="1" applyFill="1"/>
    <xf numFmtId="0" fontId="7" fillId="2" borderId="0" xfId="4" applyFont="1" applyFill="1"/>
    <xf numFmtId="38" fontId="11" fillId="0" borderId="0" xfId="4" quotePrefix="1" applyNumberFormat="1" applyFont="1" applyFill="1"/>
    <xf numFmtId="0" fontId="9" fillId="0" borderId="0" xfId="4" applyFont="1" applyFill="1" applyAlignment="1">
      <alignment vertical="center" wrapText="1"/>
    </xf>
    <xf numFmtId="0" fontId="4" fillId="0" borderId="0" xfId="4" applyFont="1" applyFill="1"/>
    <xf numFmtId="38" fontId="9" fillId="0" borderId="1" xfId="4" applyNumberFormat="1" applyFont="1" applyFill="1" applyBorder="1"/>
    <xf numFmtId="0" fontId="12" fillId="0" borderId="0" xfId="4" applyFont="1" applyFill="1"/>
    <xf numFmtId="0" fontId="7" fillId="0" borderId="0" xfId="4" applyFont="1" applyFill="1" applyAlignment="1">
      <alignment horizontal="left" indent="2"/>
    </xf>
    <xf numFmtId="37" fontId="11" fillId="0" borderId="0" xfId="4" applyNumberFormat="1" applyFont="1" applyFill="1"/>
    <xf numFmtId="37" fontId="9" fillId="0" borderId="0" xfId="4" applyNumberFormat="1" applyFont="1" applyFill="1"/>
    <xf numFmtId="37" fontId="7" fillId="0" borderId="0" xfId="4" applyNumberFormat="1" applyFont="1" applyFill="1"/>
    <xf numFmtId="0" fontId="7" fillId="0" borderId="0" xfId="4" applyFont="1" applyFill="1" applyAlignment="1"/>
    <xf numFmtId="0" fontId="6" fillId="0" borderId="0" xfId="5" applyFont="1" applyFill="1" applyAlignment="1">
      <alignment horizontal="center" vertical="center"/>
    </xf>
    <xf numFmtId="0" fontId="15" fillId="0" borderId="0" xfId="5" applyFont="1" applyFill="1"/>
    <xf numFmtId="0" fontId="6" fillId="0" borderId="0" xfId="5" applyFont="1" applyFill="1" applyAlignment="1">
      <alignment horizontal="center"/>
    </xf>
    <xf numFmtId="0" fontId="15" fillId="0" borderId="0" xfId="5" applyFont="1" applyFill="1" applyAlignment="1"/>
    <xf numFmtId="0" fontId="5" fillId="0" borderId="0" xfId="5" applyFont="1" applyFill="1"/>
    <xf numFmtId="0" fontId="4" fillId="0" borderId="0" xfId="5" applyFont="1" applyFill="1"/>
    <xf numFmtId="0" fontId="3" fillId="0" borderId="0" xfId="5" applyFont="1" applyFill="1"/>
    <xf numFmtId="169" fontId="4" fillId="0" borderId="0" xfId="5" applyNumberFormat="1" applyFont="1" applyFill="1" applyAlignment="1">
      <alignment horizontal="left"/>
    </xf>
    <xf numFmtId="0" fontId="16" fillId="0" borderId="0" xfId="5" applyFont="1" applyFill="1"/>
    <xf numFmtId="0" fontId="17" fillId="0" borderId="0" xfId="7" applyFont="1" applyFill="1"/>
    <xf numFmtId="0" fontId="18" fillId="0" borderId="0" xfId="5" applyFont="1" applyFill="1" applyAlignment="1">
      <alignment horizontal="center" vertical="center"/>
    </xf>
    <xf numFmtId="0" fontId="19" fillId="0" borderId="0" xfId="5" applyFont="1" applyFill="1"/>
    <xf numFmtId="0" fontId="6" fillId="0" borderId="0" xfId="5" applyFont="1" applyAlignment="1">
      <alignment horizontal="center"/>
    </xf>
    <xf numFmtId="0" fontId="18" fillId="0" borderId="0" xfId="5" applyFont="1" applyFill="1" applyAlignment="1">
      <alignment horizontal="center"/>
    </xf>
    <xf numFmtId="49" fontId="4" fillId="0" borderId="0" xfId="5" applyNumberFormat="1" applyFont="1" applyFill="1" applyAlignment="1">
      <alignment horizontal="left"/>
    </xf>
    <xf numFmtId="0" fontId="14" fillId="0" borderId="0" xfId="4" applyFont="1" applyFill="1"/>
    <xf numFmtId="0" fontId="4" fillId="0" borderId="0" xfId="5" applyFont="1" applyFill="1" applyAlignment="1">
      <alignment horizontal="left" wrapText="1"/>
    </xf>
    <xf numFmtId="165" fontId="14" fillId="0" borderId="0" xfId="3" applyNumberFormat="1" applyFont="1" applyFill="1"/>
    <xf numFmtId="10" fontId="14" fillId="0" borderId="0" xfId="3" applyNumberFormat="1" applyFont="1" applyFill="1"/>
    <xf numFmtId="165" fontId="20" fillId="0" borderId="0" xfId="3" applyNumberFormat="1" applyFont="1" applyFill="1"/>
    <xf numFmtId="0" fontId="21" fillId="0" borderId="0" xfId="4" applyFont="1" applyFill="1"/>
    <xf numFmtId="0" fontId="22" fillId="0" borderId="0" xfId="5" applyFont="1" applyAlignment="1">
      <alignment horizontal="left"/>
    </xf>
    <xf numFmtId="0" fontId="7" fillId="0" borderId="0" xfId="4" applyFont="1" applyFill="1" applyAlignment="1">
      <alignment horizontal="center" vertical="top"/>
    </xf>
    <xf numFmtId="0" fontId="9" fillId="0" borderId="0" xfId="5" applyFont="1" applyFill="1" applyAlignment="1">
      <alignment horizontal="center"/>
    </xf>
    <xf numFmtId="0" fontId="9" fillId="0" borderId="0" xfId="4" applyFont="1" applyFill="1" applyAlignment="1">
      <alignment horizontal="left" vertical="center" wrapText="1"/>
    </xf>
    <xf numFmtId="0" fontId="4" fillId="0" borderId="0" xfId="5" applyFont="1" applyFill="1" applyAlignment="1">
      <alignment horizontal="left" wrapText="1"/>
    </xf>
    <xf numFmtId="0" fontId="13" fillId="0" borderId="0" xfId="4" applyFont="1" applyFill="1" applyAlignment="1">
      <alignment horizontal="left" wrapText="1"/>
    </xf>
    <xf numFmtId="0" fontId="7" fillId="0" borderId="0" xfId="4" applyFont="1" applyFill="1" applyAlignment="1">
      <alignment horizontal="left" wrapText="1"/>
    </xf>
    <xf numFmtId="0" fontId="6" fillId="0" borderId="0" xfId="5" applyFont="1" applyFill="1" applyAlignment="1">
      <alignment horizontal="center" vertical="center"/>
    </xf>
    <xf numFmtId="49" fontId="4" fillId="0" borderId="0" xfId="5" applyNumberFormat="1" applyFont="1" applyFill="1" applyAlignment="1">
      <alignment horizontal="left" wrapText="1"/>
    </xf>
    <xf numFmtId="0" fontId="3" fillId="0" borderId="0" xfId="5" applyFont="1" applyAlignment="1">
      <alignment wrapText="1"/>
    </xf>
    <xf numFmtId="0" fontId="13" fillId="0" borderId="0" xfId="4" applyFont="1" applyFill="1" applyAlignment="1">
      <alignment wrapText="1"/>
    </xf>
    <xf numFmtId="0" fontId="14" fillId="0" borderId="0" xfId="4" applyFont="1" applyFill="1" applyAlignment="1">
      <alignment wrapText="1"/>
    </xf>
    <xf numFmtId="0" fontId="9" fillId="0" borderId="0" xfId="5" applyFont="1" applyFill="1" applyAlignment="1">
      <alignment horizontal="center"/>
    </xf>
    <xf numFmtId="0" fontId="9" fillId="0" borderId="0" xfId="5" applyFont="1" applyAlignment="1">
      <alignment horizontal="center"/>
    </xf>
  </cellXfs>
  <cellStyles count="10">
    <cellStyle name="Comma 2" xfId="2"/>
    <cellStyle name="Comma 3" xfId="8"/>
    <cellStyle name="Normal" xfId="0" builtinId="0"/>
    <cellStyle name="Normal 2 2" xfId="4"/>
    <cellStyle name="Normal 2 2 2" xfId="5"/>
    <cellStyle name="Normal 2 2 3 2" xfId="7"/>
    <cellStyle name="Normal 3 2" xfId="1"/>
    <cellStyle name="Percent 2" xfId="3"/>
    <cellStyle name="Percent 2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2428875</xdr:colOff>
      <xdr:row>55</xdr:row>
      <xdr:rowOff>171450</xdr:rowOff>
    </xdr:from>
    <xdr:ext cx="161070" cy="262123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7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9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6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8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5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3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4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6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4" name="Text Box 1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0" name="Text Box 10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1" name="Text Box 11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3" name="Text Box 1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9" name="Text Box 10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0" name="Text Box 11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2" name="Text Box 1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1" name="Text Box 1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8" name="Text Box 11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0" name="Text Box 1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3" name="Text Box 7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6" name="Text Box 10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7" name="Text Box 11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5" name="Text Box 10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6" name="Text Box 11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56</xdr:row>
      <xdr:rowOff>90714</xdr:rowOff>
    </xdr:from>
    <xdr:ext cx="56696" cy="262123"/>
    <xdr:sp macro="" textlink="">
      <xdr:nvSpPr>
        <xdr:cNvPr id="128" name="Text Box 13"/>
        <xdr:cNvSpPr txBox="1">
          <a:spLocks noChangeArrowheads="1"/>
        </xdr:cNvSpPr>
      </xdr:nvSpPr>
      <xdr:spPr bwMode="auto">
        <a:xfrm>
          <a:off x="18878550" y="15168789"/>
          <a:ext cx="56696" cy="262123"/>
        </a:xfrm>
        <a:prstGeom prst="rect">
          <a:avLst/>
        </a:prstGeom>
        <a:noFill/>
        <a:ln>
          <a:noFill/>
        </a:ln>
        <a:extLst/>
      </xdr:spPr>
      <xdr:txBody>
        <a:bodyPr wrap="squar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4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5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7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0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3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4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9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2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3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5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1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2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4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0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1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3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8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9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0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2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5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8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9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91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8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0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3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6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7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9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2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5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6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7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8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1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4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5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7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2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3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4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5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6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9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2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3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5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7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0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1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3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7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8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9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0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1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2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5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8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9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0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1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6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7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8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9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0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6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7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9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2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5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6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7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8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1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2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4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5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6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7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0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3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4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5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6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9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2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3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4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5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1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2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3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4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8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0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1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3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6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9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0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2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5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6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8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9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0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1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7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8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9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80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3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6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7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9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1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4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5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6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7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1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3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4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5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6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0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2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3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4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5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1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2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3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4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7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0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1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2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3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6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7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8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9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0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2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5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8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9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0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1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6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7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8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0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6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7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8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9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2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3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5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6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7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8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1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4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5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6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7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1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2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3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4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5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6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9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2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3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4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5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8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9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0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1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2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3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4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7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0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1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2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3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6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9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0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2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5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8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9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0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1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4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5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6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7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8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9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0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3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6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7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8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9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2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3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4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5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6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7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8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1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4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5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6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7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1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2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3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4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5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6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9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2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3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4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5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7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0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1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2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3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6" name="Text Box 7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7" name="Text Box 8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9" name="Text Box 10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0" name="Text Box 11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1" name="Text Box 12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2" name="Text Box 13"/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8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9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0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1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5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6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7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8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9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0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3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6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7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8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9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2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4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5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6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7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8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1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4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5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6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7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2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3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4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5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6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9" name="Text Box 7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2" name="Text Box 10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3" name="Text Box 11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4" name="Text Box 12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5" name="Text Box 13"/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0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1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2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3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4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7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0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1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2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3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5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6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7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8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9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0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1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2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5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8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9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0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1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4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5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6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7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8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9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0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3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6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7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8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9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2" name="Text Box 7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3" name="Text Box 8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4" name="Text Box 9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5" name="Text Box 10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6" name="Text Box 11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7" name="Text Box 12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8" name="Text Box 13"/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1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4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5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6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7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0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2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3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4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5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6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2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3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4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5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8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1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2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3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4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7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0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1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2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3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6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7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8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9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0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1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2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4" name="Text Box 6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5" name="Text Box 7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6" name="Text Box 8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7" name="Text Box 9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8" name="Text Box 10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9" name="Text Box 11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0" name="Text Box 12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1" name="Text Box 13"/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4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5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6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7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8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9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0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3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4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5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6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7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8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9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2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3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4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5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6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7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8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1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2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3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4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5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6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7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0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1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2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3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4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5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6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9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0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1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2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3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4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5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8" name="Text Box 7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0" name="Text Box 9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1" name="Text Box 10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2" name="Text Box 11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3" name="Text Box 12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4" name="Text Box 13"/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8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0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1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2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3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6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9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0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1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2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4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5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7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8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9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0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1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4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5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6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7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8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9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0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3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5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6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7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8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9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1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2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4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5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6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7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8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1" name="Text Box 7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2" name="Text Box 8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3" name="Text Box 9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4" name="Text Box 10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5" name="Text Box 11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6" name="Text Box 12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7" name="Text Box 13"/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0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2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3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4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5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6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9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2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3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4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5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7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9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0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1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2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3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6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7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8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9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0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1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2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5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7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8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9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0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1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4" name="Text Box 7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6" name="Text Box 9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7" name="Text Box 10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8" name="Text Box 11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9" name="Text Box 12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0" name="Text Box 13"/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3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4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5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6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7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8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9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2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4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5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6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7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8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0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1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2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3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4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5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6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9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1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2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3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4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5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8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9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0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1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2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3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4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7" name="Text Box 7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9" name="Text Box 9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0" name="Text Box 10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1" name="Text Box 11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2" name="Text Box 12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3" name="Text Box 13"/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view="pageBreakPreview" zoomScale="60" zoomScaleNormal="60" workbookViewId="0">
      <selection activeCell="B2" sqref="B2:K2"/>
    </sheetView>
  </sheetViews>
  <sheetFormatPr defaultColWidth="9.140625" defaultRowHeight="19.5" x14ac:dyDescent="0.3"/>
  <cols>
    <col min="1" max="1" width="4.7109375" style="1" customWidth="1"/>
    <col min="2" max="2" width="92" style="1" customWidth="1"/>
    <col min="3" max="3" width="24.42578125" style="1" bestFit="1" customWidth="1"/>
    <col min="4" max="4" width="21.140625" style="1" customWidth="1"/>
    <col min="5" max="5" width="22.5703125" style="1" customWidth="1"/>
    <col min="6" max="6" width="21.140625" style="1" customWidth="1"/>
    <col min="7" max="7" width="23.42578125" style="1" bestFit="1" customWidth="1"/>
    <col min="8" max="9" width="23.140625" style="1" customWidth="1"/>
    <col min="10" max="10" width="25.7109375" style="1" customWidth="1"/>
    <col min="11" max="11" width="26.7109375" style="15" customWidth="1"/>
    <col min="12" max="12" width="3.85546875" style="1" customWidth="1"/>
    <col min="13" max="16384" width="9.140625" style="1"/>
  </cols>
  <sheetData>
    <row r="1" spans="2:11" ht="30" customHeight="1" x14ac:dyDescent="0.3">
      <c r="C1" s="2"/>
      <c r="D1" s="2"/>
      <c r="E1" s="2"/>
      <c r="F1" s="2"/>
      <c r="G1" s="2"/>
      <c r="H1" s="2"/>
      <c r="I1" s="2"/>
      <c r="K1" s="3" t="s">
        <v>0</v>
      </c>
    </row>
    <row r="2" spans="2:11" s="4" customFormat="1" ht="21.75" customHeight="1" x14ac:dyDescent="0.3">
      <c r="B2" s="65" t="s">
        <v>3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s="4" customFormat="1" ht="24.75" customHeight="1" x14ac:dyDescent="0.3">
      <c r="B3" s="66" t="s">
        <v>4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s="4" customFormat="1" ht="26.25" customHeight="1" x14ac:dyDescent="0.3">
      <c r="B4" s="65" t="s">
        <v>5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s="4" customFormat="1" ht="25.5" customHeight="1" x14ac:dyDescent="0.3">
      <c r="B5" s="66" t="s">
        <v>117</v>
      </c>
      <c r="C5" s="66"/>
      <c r="D5" s="66"/>
      <c r="E5" s="66"/>
      <c r="F5" s="66"/>
      <c r="G5" s="66"/>
      <c r="H5" s="66"/>
      <c r="I5" s="66"/>
      <c r="J5" s="66"/>
      <c r="K5" s="66"/>
    </row>
    <row r="6" spans="2:11" s="4" customFormat="1" ht="25.5" customHeight="1" x14ac:dyDescent="0.3"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 x14ac:dyDescent="0.3">
      <c r="B7" s="6" t="s">
        <v>6</v>
      </c>
      <c r="C7" s="6"/>
      <c r="D7" s="6"/>
      <c r="F7" s="7"/>
      <c r="G7" s="7"/>
      <c r="H7" s="7"/>
      <c r="I7" s="5"/>
      <c r="J7" s="5"/>
      <c r="K7" s="5"/>
    </row>
    <row r="8" spans="2:11" s="4" customFormat="1" ht="25.5" customHeight="1" x14ac:dyDescent="0.3">
      <c r="B8" s="8" t="s">
        <v>7</v>
      </c>
      <c r="C8" s="9"/>
      <c r="D8" s="9"/>
      <c r="F8" s="7"/>
      <c r="G8" s="7"/>
      <c r="H8" s="7"/>
      <c r="I8" s="5"/>
      <c r="J8" s="5"/>
      <c r="K8" s="5"/>
    </row>
    <row r="9" spans="2:11" s="4" customFormat="1" ht="25.5" customHeight="1" x14ac:dyDescent="0.3">
      <c r="B9" s="6" t="s">
        <v>8</v>
      </c>
      <c r="C9" s="6"/>
      <c r="D9" s="6"/>
      <c r="E9" s="6"/>
      <c r="F9" s="7"/>
      <c r="G9" s="7"/>
      <c r="H9" s="7"/>
      <c r="I9" s="5"/>
      <c r="J9" s="5"/>
      <c r="K9" s="5"/>
    </row>
    <row r="10" spans="2:11" s="4" customFormat="1" ht="25.5" customHeight="1" x14ac:dyDescent="0.3">
      <c r="B10" s="10" t="s">
        <v>9</v>
      </c>
      <c r="C10" s="8"/>
      <c r="D10" s="8"/>
      <c r="I10" s="5"/>
      <c r="J10" s="5"/>
      <c r="K10" s="5"/>
    </row>
    <row r="11" spans="2:11" x14ac:dyDescent="0.3">
      <c r="B11" s="11"/>
      <c r="C11" s="12"/>
      <c r="D11" s="13"/>
      <c r="E11" s="13"/>
      <c r="F11" s="13"/>
      <c r="G11" s="13"/>
      <c r="H11" s="13"/>
      <c r="I11" s="13"/>
      <c r="J11" s="14"/>
    </row>
    <row r="12" spans="2:11" ht="40.5" x14ac:dyDescent="0.4">
      <c r="C12" s="55" t="s">
        <v>119</v>
      </c>
      <c r="D12" s="55" t="s">
        <v>11</v>
      </c>
      <c r="E12" s="16" t="s">
        <v>12</v>
      </c>
      <c r="F12" s="55" t="s">
        <v>13</v>
      </c>
      <c r="G12" s="55" t="s">
        <v>14</v>
      </c>
      <c r="H12" s="7" t="s">
        <v>15</v>
      </c>
      <c r="I12" s="7" t="s">
        <v>16</v>
      </c>
      <c r="J12" s="17" t="s">
        <v>17</v>
      </c>
      <c r="K12" s="7" t="s">
        <v>18</v>
      </c>
    </row>
    <row r="13" spans="2:11" x14ac:dyDescent="0.3">
      <c r="C13" s="1" t="s">
        <v>1</v>
      </c>
    </row>
    <row r="14" spans="2:11" ht="18.75" customHeight="1" x14ac:dyDescent="0.3">
      <c r="B14" s="15" t="s">
        <v>19</v>
      </c>
      <c r="C14" s="2"/>
      <c r="D14" s="2"/>
      <c r="E14" s="2"/>
      <c r="F14" s="2"/>
      <c r="G14" s="2"/>
      <c r="H14" s="2"/>
      <c r="I14" s="18"/>
      <c r="J14" s="2"/>
      <c r="K14" s="19"/>
    </row>
    <row r="15" spans="2:11" ht="19.5" customHeight="1" x14ac:dyDescent="0.3">
      <c r="B15" s="15" t="s">
        <v>20</v>
      </c>
      <c r="C15" s="2"/>
      <c r="D15" s="2"/>
      <c r="E15" s="2"/>
      <c r="F15" s="2"/>
      <c r="G15" s="2"/>
      <c r="H15" s="2"/>
      <c r="I15" s="2"/>
      <c r="J15" s="2"/>
      <c r="K15" s="19"/>
    </row>
    <row r="16" spans="2:11" x14ac:dyDescent="0.3">
      <c r="B16" s="1" t="s">
        <v>21</v>
      </c>
      <c r="C16" s="20">
        <v>6296940</v>
      </c>
      <c r="D16" s="20">
        <v>279626</v>
      </c>
      <c r="E16" s="20">
        <v>1398686</v>
      </c>
      <c r="F16" s="20">
        <v>594068</v>
      </c>
      <c r="G16" s="20">
        <v>1297410</v>
      </c>
      <c r="H16" s="20">
        <v>2584967</v>
      </c>
      <c r="I16" s="20">
        <v>13233537</v>
      </c>
      <c r="J16" s="20">
        <v>1967809</v>
      </c>
      <c r="K16" s="19">
        <f>SUM(C16:J16)</f>
        <v>27653043</v>
      </c>
    </row>
    <row r="17" spans="2:11" x14ac:dyDescent="0.3">
      <c r="B17" s="1" t="s">
        <v>22</v>
      </c>
      <c r="C17" s="20">
        <v>47477777</v>
      </c>
      <c r="D17" s="20">
        <v>3134352</v>
      </c>
      <c r="E17" s="20">
        <v>14405269</v>
      </c>
      <c r="F17" s="20">
        <v>5103889</v>
      </c>
      <c r="G17" s="20">
        <v>7779980</v>
      </c>
      <c r="H17" s="20">
        <v>18061856</v>
      </c>
      <c r="I17" s="20">
        <v>45781479</v>
      </c>
      <c r="J17" s="20">
        <v>16399001</v>
      </c>
      <c r="K17" s="19">
        <f>SUM(C17:J17)</f>
        <v>158143603</v>
      </c>
    </row>
    <row r="18" spans="2:11" x14ac:dyDescent="0.3">
      <c r="B18" s="1" t="s">
        <v>23</v>
      </c>
      <c r="C18" s="20">
        <v>335</v>
      </c>
      <c r="D18" s="20">
        <v>5378453</v>
      </c>
      <c r="E18" s="20">
        <v>1104614</v>
      </c>
      <c r="F18" s="20">
        <v>259341.49410609037</v>
      </c>
      <c r="G18" s="20">
        <v>1824623.75303496</v>
      </c>
      <c r="H18" s="20">
        <v>105234.595879199</v>
      </c>
      <c r="I18" s="20">
        <v>90402</v>
      </c>
      <c r="J18" s="20">
        <v>7758</v>
      </c>
      <c r="K18" s="19">
        <f t="shared" ref="K18:K20" si="0">SUM(C18:J18)</f>
        <v>8770761.8430202492</v>
      </c>
    </row>
    <row r="19" spans="2:11" s="21" customFormat="1" x14ac:dyDescent="0.3">
      <c r="B19" s="1" t="s">
        <v>24</v>
      </c>
      <c r="C19" s="20">
        <v>3498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9">
        <f t="shared" si="0"/>
        <v>3498</v>
      </c>
    </row>
    <row r="20" spans="2:11" x14ac:dyDescent="0.3">
      <c r="B20" s="1" t="s">
        <v>25</v>
      </c>
      <c r="C20" s="20">
        <v>48363765</v>
      </c>
      <c r="D20" s="20">
        <v>4076388</v>
      </c>
      <c r="E20" s="20">
        <v>11574632</v>
      </c>
      <c r="F20" s="20">
        <v>1746279</v>
      </c>
      <c r="G20" s="20">
        <v>2976316</v>
      </c>
      <c r="H20" s="20">
        <v>5665844</v>
      </c>
      <c r="I20" s="20">
        <v>45252938</v>
      </c>
      <c r="J20" s="20">
        <v>2066162</v>
      </c>
      <c r="K20" s="19">
        <f t="shared" si="0"/>
        <v>121722324</v>
      </c>
    </row>
    <row r="21" spans="2:11" x14ac:dyDescent="0.3">
      <c r="B21" s="15" t="s">
        <v>26</v>
      </c>
      <c r="C21" s="2"/>
      <c r="D21" s="20"/>
      <c r="E21" s="20"/>
      <c r="F21" s="20"/>
      <c r="G21" s="20"/>
      <c r="H21" s="20"/>
      <c r="I21" s="20"/>
      <c r="J21" s="20"/>
      <c r="K21" s="19"/>
    </row>
    <row r="22" spans="2:11" x14ac:dyDescent="0.3">
      <c r="B22" s="1" t="s">
        <v>27</v>
      </c>
      <c r="C22" s="2"/>
      <c r="D22" s="20"/>
      <c r="E22" s="20"/>
      <c r="F22" s="20"/>
      <c r="G22" s="20"/>
      <c r="H22" s="20"/>
      <c r="I22" s="20"/>
      <c r="J22" s="22" t="s">
        <v>28</v>
      </c>
      <c r="K22" s="19"/>
    </row>
    <row r="23" spans="2:11" x14ac:dyDescent="0.3">
      <c r="B23" s="1" t="s">
        <v>29</v>
      </c>
      <c r="C23" s="20">
        <v>35451320</v>
      </c>
      <c r="D23" s="20">
        <v>1531316</v>
      </c>
      <c r="E23" s="20">
        <v>3914851</v>
      </c>
      <c r="F23" s="20">
        <v>2846211</v>
      </c>
      <c r="G23" s="20">
        <v>146722</v>
      </c>
      <c r="H23" s="20">
        <v>7309073</v>
      </c>
      <c r="I23" s="20">
        <v>48137435</v>
      </c>
      <c r="J23" s="20">
        <v>6139324</v>
      </c>
      <c r="K23" s="19">
        <f>SUM(C23:J23)</f>
        <v>105476252</v>
      </c>
    </row>
    <row r="24" spans="2:11" x14ac:dyDescent="0.3">
      <c r="B24" s="1" t="s">
        <v>30</v>
      </c>
      <c r="C24" s="20">
        <v>107946</v>
      </c>
      <c r="D24" s="20">
        <v>0</v>
      </c>
      <c r="E24" s="20">
        <v>0</v>
      </c>
      <c r="F24" s="20">
        <v>5847495</v>
      </c>
      <c r="G24" s="20">
        <v>490687</v>
      </c>
      <c r="H24" s="20">
        <v>9622753</v>
      </c>
      <c r="I24" s="20">
        <v>64172580</v>
      </c>
      <c r="J24" s="20">
        <v>3327296</v>
      </c>
      <c r="K24" s="19">
        <f>SUM(C24:J24)</f>
        <v>83568757</v>
      </c>
    </row>
    <row r="25" spans="2:11" x14ac:dyDescent="0.3">
      <c r="B25" s="1" t="s">
        <v>31</v>
      </c>
      <c r="C25" s="20"/>
      <c r="D25" s="20"/>
      <c r="E25" s="20"/>
      <c r="F25" s="20"/>
      <c r="G25" s="20"/>
      <c r="H25" s="20"/>
      <c r="I25" s="20"/>
      <c r="J25" s="20"/>
      <c r="K25" s="19"/>
    </row>
    <row r="26" spans="2:11" x14ac:dyDescent="0.3">
      <c r="B26" s="1" t="s">
        <v>29</v>
      </c>
      <c r="C26" s="20">
        <v>5245264</v>
      </c>
      <c r="D26" s="20">
        <v>0</v>
      </c>
      <c r="E26" s="20">
        <v>7350000</v>
      </c>
      <c r="F26" s="20">
        <v>2067826</v>
      </c>
      <c r="G26" s="20">
        <v>1962337</v>
      </c>
      <c r="H26" s="20">
        <v>5830769</v>
      </c>
      <c r="I26" s="20">
        <v>19457003</v>
      </c>
      <c r="J26" s="20">
        <v>3800000</v>
      </c>
      <c r="K26" s="19">
        <f>SUM(C26:J26)</f>
        <v>45713199</v>
      </c>
    </row>
    <row r="27" spans="2:11" x14ac:dyDescent="0.3">
      <c r="B27" s="1" t="s">
        <v>30</v>
      </c>
      <c r="C27" s="20">
        <v>0</v>
      </c>
      <c r="D27" s="20">
        <v>3206712</v>
      </c>
      <c r="E27" s="20">
        <v>0</v>
      </c>
      <c r="F27" s="20">
        <v>2213343</v>
      </c>
      <c r="G27" s="20">
        <v>0</v>
      </c>
      <c r="H27" s="20">
        <v>0</v>
      </c>
      <c r="I27" s="20">
        <v>9097242</v>
      </c>
      <c r="J27" s="20">
        <v>4570356</v>
      </c>
      <c r="K27" s="19">
        <f t="shared" ref="K27:K30" si="1">SUM(C27:J27)</f>
        <v>19087653</v>
      </c>
    </row>
    <row r="28" spans="2:11" x14ac:dyDescent="0.3">
      <c r="B28" s="1" t="s">
        <v>32</v>
      </c>
      <c r="C28" s="20">
        <v>0</v>
      </c>
      <c r="D28" s="20">
        <v>0</v>
      </c>
      <c r="E28" s="20">
        <v>0</v>
      </c>
      <c r="F28" s="20">
        <v>0</v>
      </c>
      <c r="G28" s="20">
        <v>3307081</v>
      </c>
      <c r="H28" s="20">
        <v>959736</v>
      </c>
      <c r="I28" s="20">
        <v>1336993</v>
      </c>
      <c r="J28" s="20">
        <v>0</v>
      </c>
      <c r="K28" s="19">
        <f t="shared" si="1"/>
        <v>5603810</v>
      </c>
    </row>
    <row r="29" spans="2:11" x14ac:dyDescent="0.3">
      <c r="B29" s="1" t="s">
        <v>33</v>
      </c>
      <c r="C29" s="20">
        <v>1156044</v>
      </c>
      <c r="D29" s="20">
        <v>5020</v>
      </c>
      <c r="E29" s="20">
        <v>5034</v>
      </c>
      <c r="F29" s="20">
        <v>2055667</v>
      </c>
      <c r="G29" s="20">
        <v>119528</v>
      </c>
      <c r="H29" s="20">
        <v>1870981</v>
      </c>
      <c r="I29" s="20">
        <v>8121292</v>
      </c>
      <c r="J29" s="20">
        <v>3128618</v>
      </c>
      <c r="K29" s="19">
        <f t="shared" si="1"/>
        <v>16462184</v>
      </c>
    </row>
    <row r="30" spans="2:11" x14ac:dyDescent="0.3">
      <c r="B30" s="1" t="s">
        <v>34</v>
      </c>
      <c r="C30" s="20">
        <v>34488743</v>
      </c>
      <c r="D30" s="20">
        <v>0</v>
      </c>
      <c r="E30" s="20">
        <v>0</v>
      </c>
      <c r="F30" s="20">
        <v>6390340</v>
      </c>
      <c r="G30" s="20">
        <v>2979621</v>
      </c>
      <c r="H30" s="20">
        <v>23511301</v>
      </c>
      <c r="I30" s="20">
        <v>12521896</v>
      </c>
      <c r="J30" s="20">
        <v>9279393</v>
      </c>
      <c r="K30" s="19">
        <f t="shared" si="1"/>
        <v>89171294</v>
      </c>
    </row>
    <row r="31" spans="2:11" ht="16.5" customHeight="1" x14ac:dyDescent="0.3">
      <c r="B31" s="1" t="s">
        <v>35</v>
      </c>
      <c r="C31" s="20"/>
      <c r="D31" s="20"/>
      <c r="E31" s="20"/>
      <c r="F31" s="20"/>
      <c r="G31" s="20"/>
      <c r="H31" s="20"/>
      <c r="I31" s="20"/>
      <c r="J31" s="20"/>
      <c r="K31" s="19"/>
    </row>
    <row r="32" spans="2:11" x14ac:dyDescent="0.3">
      <c r="B32" s="1" t="s">
        <v>36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9">
        <f>SUM(C32:J32)</f>
        <v>0</v>
      </c>
    </row>
    <row r="33" spans="2:11" x14ac:dyDescent="0.3">
      <c r="B33" s="1" t="s">
        <v>37</v>
      </c>
      <c r="C33" s="20">
        <v>0</v>
      </c>
      <c r="D33" s="20">
        <v>1825967</v>
      </c>
      <c r="E33" s="20">
        <v>0</v>
      </c>
      <c r="F33" s="20">
        <v>257314</v>
      </c>
      <c r="G33" s="20">
        <v>2786606</v>
      </c>
      <c r="H33" s="20">
        <v>3468355</v>
      </c>
      <c r="I33" s="20">
        <v>223592</v>
      </c>
      <c r="J33" s="20">
        <v>700000</v>
      </c>
      <c r="K33" s="19">
        <f t="shared" ref="K33:K35" si="2">SUM(C33:J33)</f>
        <v>9261834</v>
      </c>
    </row>
    <row r="34" spans="2:11" x14ac:dyDescent="0.3">
      <c r="B34" s="15" t="s">
        <v>38</v>
      </c>
      <c r="C34" s="20">
        <v>174911674</v>
      </c>
      <c r="D34" s="20">
        <v>2729824</v>
      </c>
      <c r="E34" s="20">
        <v>67733314</v>
      </c>
      <c r="F34" s="20">
        <v>27694686</v>
      </c>
      <c r="G34" s="20">
        <v>40879063</v>
      </c>
      <c r="H34" s="20">
        <v>97230023</v>
      </c>
      <c r="I34" s="20">
        <v>305613422</v>
      </c>
      <c r="J34" s="20">
        <v>79861126</v>
      </c>
      <c r="K34" s="19">
        <f t="shared" si="2"/>
        <v>796653132</v>
      </c>
    </row>
    <row r="35" spans="2:11" x14ac:dyDescent="0.3">
      <c r="B35" s="15" t="s">
        <v>39</v>
      </c>
      <c r="C35" s="20">
        <v>1312577</v>
      </c>
      <c r="D35" s="20">
        <v>255608</v>
      </c>
      <c r="E35" s="20">
        <v>537539</v>
      </c>
      <c r="F35" s="20">
        <v>402406</v>
      </c>
      <c r="G35" s="20">
        <v>576844</v>
      </c>
      <c r="H35" s="20">
        <v>2043816</v>
      </c>
      <c r="I35" s="20">
        <v>4155858</v>
      </c>
      <c r="J35" s="20">
        <v>742276</v>
      </c>
      <c r="K35" s="19">
        <f t="shared" si="2"/>
        <v>10026924</v>
      </c>
    </row>
    <row r="36" spans="2:11" ht="19.5" customHeight="1" x14ac:dyDescent="0.3">
      <c r="B36" s="23" t="s">
        <v>40</v>
      </c>
      <c r="C36" s="20">
        <v>5687433</v>
      </c>
      <c r="D36" s="20">
        <v>108670</v>
      </c>
      <c r="E36" s="20">
        <v>1515271</v>
      </c>
      <c r="F36" s="20">
        <v>1479675</v>
      </c>
      <c r="G36" s="20">
        <v>557446</v>
      </c>
      <c r="H36" s="20">
        <v>3793360</v>
      </c>
      <c r="I36" s="20">
        <v>19471019</v>
      </c>
      <c r="J36" s="20">
        <v>3295146</v>
      </c>
      <c r="K36" s="19">
        <f>SUM(C36:J36)</f>
        <v>35908020</v>
      </c>
    </row>
    <row r="37" spans="2:11" x14ac:dyDescent="0.3">
      <c r="B37" s="15" t="s">
        <v>41</v>
      </c>
      <c r="C37" s="20"/>
      <c r="D37" s="20"/>
      <c r="E37" s="20"/>
      <c r="F37" s="20"/>
      <c r="G37" s="20"/>
      <c r="H37" s="20"/>
      <c r="I37" s="20"/>
      <c r="J37" s="20"/>
      <c r="K37" s="19"/>
    </row>
    <row r="38" spans="2:11" x14ac:dyDescent="0.3">
      <c r="B38" s="1" t="s">
        <v>42</v>
      </c>
      <c r="C38" s="20">
        <v>1144380</v>
      </c>
      <c r="D38" s="20">
        <v>51599</v>
      </c>
      <c r="E38" s="20">
        <v>328960</v>
      </c>
      <c r="F38" s="20">
        <v>201015</v>
      </c>
      <c r="G38" s="20">
        <v>151933</v>
      </c>
      <c r="H38" s="20">
        <v>184982</v>
      </c>
      <c r="I38" s="20">
        <v>643737</v>
      </c>
      <c r="J38" s="20">
        <v>1094994</v>
      </c>
      <c r="K38" s="19">
        <f>SUM(C38:J38)</f>
        <v>3801600</v>
      </c>
    </row>
    <row r="39" spans="2:11" x14ac:dyDescent="0.3">
      <c r="B39" s="1" t="s">
        <v>43</v>
      </c>
      <c r="C39" s="20">
        <v>50995805</v>
      </c>
      <c r="D39" s="20">
        <v>2112399</v>
      </c>
      <c r="E39" s="20">
        <v>2044898</v>
      </c>
      <c r="F39" s="20">
        <v>820081</v>
      </c>
      <c r="G39" s="20">
        <v>86313</v>
      </c>
      <c r="H39" s="20">
        <v>2206831</v>
      </c>
      <c r="I39" s="20">
        <v>14823437</v>
      </c>
      <c r="J39" s="20">
        <v>2804106</v>
      </c>
      <c r="K39" s="19">
        <f t="shared" ref="K39:K40" si="3">SUM(C39:J39)</f>
        <v>75893870</v>
      </c>
    </row>
    <row r="40" spans="2:11" x14ac:dyDescent="0.3">
      <c r="B40" s="1" t="s">
        <v>62</v>
      </c>
      <c r="C40" s="20">
        <v>5640398</v>
      </c>
      <c r="D40" s="20">
        <v>38572</v>
      </c>
      <c r="E40" s="20">
        <v>4874860</v>
      </c>
      <c r="F40" s="20">
        <v>436482</v>
      </c>
      <c r="G40" s="20">
        <v>311366</v>
      </c>
      <c r="H40" s="20">
        <v>0</v>
      </c>
      <c r="I40" s="20">
        <v>8816587</v>
      </c>
      <c r="J40" s="20">
        <v>4480380</v>
      </c>
      <c r="K40" s="19">
        <f t="shared" si="3"/>
        <v>24598645</v>
      </c>
    </row>
    <row r="41" spans="2:11" ht="23.25" customHeight="1" thickBot="1" x14ac:dyDescent="0.35">
      <c r="B41" s="24" t="s">
        <v>44</v>
      </c>
      <c r="C41" s="25">
        <f>SUM(C16:C40)</f>
        <v>418283899</v>
      </c>
      <c r="D41" s="25">
        <f t="shared" ref="D41:J41" si="4">SUM(D16:D40)</f>
        <v>24734506</v>
      </c>
      <c r="E41" s="25">
        <f t="shared" si="4"/>
        <v>116787928</v>
      </c>
      <c r="F41" s="25">
        <f t="shared" si="4"/>
        <v>60416118.494106092</v>
      </c>
      <c r="G41" s="25">
        <f t="shared" si="4"/>
        <v>68233876.753034964</v>
      </c>
      <c r="H41" s="25">
        <f t="shared" si="4"/>
        <v>184449881.5958792</v>
      </c>
      <c r="I41" s="25">
        <f t="shared" si="4"/>
        <v>620950449</v>
      </c>
      <c r="J41" s="25">
        <f t="shared" si="4"/>
        <v>143663745</v>
      </c>
      <c r="K41" s="25">
        <f>SUM(C41:J41)</f>
        <v>1637520403.8430202</v>
      </c>
    </row>
    <row r="42" spans="2:11" ht="21" customHeight="1" thickTop="1" x14ac:dyDescent="0.3">
      <c r="C42" s="2"/>
      <c r="D42" s="13"/>
      <c r="E42" s="13"/>
      <c r="F42" s="13"/>
      <c r="G42" s="13"/>
      <c r="H42" s="13"/>
      <c r="I42" s="13"/>
      <c r="J42" s="13"/>
      <c r="K42" s="19"/>
    </row>
    <row r="43" spans="2:11" x14ac:dyDescent="0.3">
      <c r="B43" s="15" t="s">
        <v>45</v>
      </c>
      <c r="C43" s="2"/>
      <c r="D43" s="2"/>
      <c r="E43" s="2"/>
      <c r="F43" s="2"/>
      <c r="G43" s="2"/>
      <c r="H43" s="2"/>
      <c r="I43" s="2"/>
      <c r="J43" s="2"/>
      <c r="K43" s="19"/>
    </row>
    <row r="44" spans="2:11" x14ac:dyDescent="0.3">
      <c r="B44" s="15" t="s">
        <v>46</v>
      </c>
      <c r="C44" s="20">
        <v>302137049</v>
      </c>
      <c r="D44" s="20">
        <v>14960389</v>
      </c>
      <c r="E44" s="20">
        <v>71974756</v>
      </c>
      <c r="F44" s="20">
        <v>41993554</v>
      </c>
      <c r="G44" s="20">
        <v>46586665</v>
      </c>
      <c r="H44" s="20">
        <v>138832495</v>
      </c>
      <c r="I44" s="20">
        <v>346037827</v>
      </c>
      <c r="J44" s="20">
        <v>102393609</v>
      </c>
      <c r="K44" s="19">
        <f>SUM(C44:J44)</f>
        <v>1064916344</v>
      </c>
    </row>
    <row r="45" spans="2:11" x14ac:dyDescent="0.3">
      <c r="B45" s="15" t="s">
        <v>47</v>
      </c>
      <c r="C45" s="20"/>
      <c r="D45" s="20"/>
      <c r="E45" s="20"/>
      <c r="F45" s="20"/>
      <c r="G45" s="20"/>
      <c r="H45" s="20"/>
      <c r="I45" s="20"/>
      <c r="J45" s="20"/>
      <c r="K45" s="19"/>
    </row>
    <row r="46" spans="2:11" ht="18.75" customHeight="1" x14ac:dyDescent="0.3">
      <c r="B46" s="1" t="s">
        <v>48</v>
      </c>
      <c r="C46" s="20">
        <v>482</v>
      </c>
      <c r="D46" s="20">
        <v>0</v>
      </c>
      <c r="E46" s="20">
        <v>0</v>
      </c>
      <c r="F46" s="20">
        <v>619564</v>
      </c>
      <c r="G46" s="20">
        <v>399831</v>
      </c>
      <c r="H46" s="20">
        <v>0</v>
      </c>
      <c r="I46" s="20">
        <v>8853</v>
      </c>
      <c r="J46" s="20">
        <v>50309</v>
      </c>
      <c r="K46" s="19">
        <f>SUM(C46:J46)</f>
        <v>1079039</v>
      </c>
    </row>
    <row r="47" spans="2:11" s="26" customFormat="1" x14ac:dyDescent="0.3">
      <c r="B47" s="1" t="s">
        <v>49</v>
      </c>
      <c r="C47" s="20">
        <v>49</v>
      </c>
      <c r="D47" s="20">
        <v>1125208</v>
      </c>
      <c r="E47" s="20">
        <v>0</v>
      </c>
      <c r="F47" s="20">
        <v>56</v>
      </c>
      <c r="G47" s="20">
        <v>1073122</v>
      </c>
      <c r="H47" s="20">
        <v>0</v>
      </c>
      <c r="I47" s="20">
        <v>5787933.4460969707</v>
      </c>
      <c r="J47" s="20">
        <v>1368298.3613109514</v>
      </c>
      <c r="K47" s="19">
        <f t="shared" ref="K47:K50" si="5">SUM(C47:J47)</f>
        <v>9354666.807407923</v>
      </c>
    </row>
    <row r="48" spans="2:11" ht="22.5" customHeight="1" x14ac:dyDescent="0.3">
      <c r="B48" s="1" t="s">
        <v>50</v>
      </c>
      <c r="C48" s="20">
        <v>285706</v>
      </c>
      <c r="D48" s="20">
        <v>40000</v>
      </c>
      <c r="E48" s="20">
        <v>3619287.1329305135</v>
      </c>
      <c r="F48" s="20">
        <v>1040232</v>
      </c>
      <c r="G48" s="20">
        <v>174036</v>
      </c>
      <c r="H48" s="20">
        <v>19327091</v>
      </c>
      <c r="I48" s="20">
        <v>4699406</v>
      </c>
      <c r="J48" s="20">
        <v>2372562</v>
      </c>
      <c r="K48" s="19">
        <f t="shared" si="5"/>
        <v>31558320.132930513</v>
      </c>
    </row>
    <row r="49" spans="2:11" ht="22.5" customHeight="1" x14ac:dyDescent="0.3">
      <c r="B49" s="1" t="s">
        <v>51</v>
      </c>
      <c r="C49" s="20">
        <v>4262236</v>
      </c>
      <c r="D49" s="20">
        <v>15374</v>
      </c>
      <c r="E49" s="20">
        <v>536658.86706948653</v>
      </c>
      <c r="F49" s="20">
        <v>0</v>
      </c>
      <c r="G49" s="20">
        <v>0</v>
      </c>
      <c r="H49" s="20">
        <v>0</v>
      </c>
      <c r="I49" s="20">
        <v>1426086.5539030284</v>
      </c>
      <c r="J49" s="20">
        <v>199630.63868904859</v>
      </c>
      <c r="K49" s="19">
        <f t="shared" si="5"/>
        <v>6439986.0596615635</v>
      </c>
    </row>
    <row r="50" spans="2:11" ht="20.25" customHeight="1" x14ac:dyDescent="0.3">
      <c r="B50" s="1" t="s">
        <v>52</v>
      </c>
      <c r="C50" s="20">
        <v>2059380</v>
      </c>
      <c r="D50" s="20">
        <v>196763</v>
      </c>
      <c r="E50" s="20">
        <v>18970566</v>
      </c>
      <c r="F50" s="20">
        <v>12702</v>
      </c>
      <c r="G50" s="20">
        <v>3822561</v>
      </c>
      <c r="H50" s="20">
        <v>878396</v>
      </c>
      <c r="I50" s="20">
        <v>59109897</v>
      </c>
      <c r="J50" s="20">
        <v>75389</v>
      </c>
      <c r="K50" s="19">
        <f t="shared" si="5"/>
        <v>85125654</v>
      </c>
    </row>
    <row r="51" spans="2:11" x14ac:dyDescent="0.3">
      <c r="B51" s="1" t="s">
        <v>53</v>
      </c>
      <c r="C51" s="20"/>
      <c r="D51" s="20"/>
      <c r="E51" s="20"/>
      <c r="F51" s="20"/>
      <c r="G51" s="20"/>
      <c r="H51" s="20"/>
      <c r="I51" s="20"/>
      <c r="J51" s="20"/>
      <c r="K51" s="19"/>
    </row>
    <row r="52" spans="2:11" x14ac:dyDescent="0.3">
      <c r="B52" s="1" t="s">
        <v>54</v>
      </c>
      <c r="C52" s="20">
        <v>0</v>
      </c>
      <c r="D52" s="20">
        <v>1500000</v>
      </c>
      <c r="E52" s="20">
        <v>0</v>
      </c>
      <c r="F52" s="20">
        <v>0</v>
      </c>
      <c r="G52" s="20">
        <v>0</v>
      </c>
      <c r="H52" s="20">
        <v>0</v>
      </c>
      <c r="I52" s="20">
        <v>7000000</v>
      </c>
      <c r="J52" s="20">
        <v>0</v>
      </c>
      <c r="K52" s="19">
        <f>SUM(C52:J52)</f>
        <v>8500000</v>
      </c>
    </row>
    <row r="53" spans="2:11" x14ac:dyDescent="0.3">
      <c r="B53" s="1" t="s">
        <v>55</v>
      </c>
      <c r="C53" s="20">
        <v>0</v>
      </c>
      <c r="D53" s="20">
        <v>0</v>
      </c>
      <c r="E53" s="20">
        <v>0</v>
      </c>
      <c r="F53" s="20">
        <v>6002647</v>
      </c>
      <c r="G53" s="20">
        <v>4966166</v>
      </c>
      <c r="H53" s="20">
        <v>1047426</v>
      </c>
      <c r="I53" s="20">
        <v>67681113</v>
      </c>
      <c r="J53" s="20">
        <v>4495720</v>
      </c>
      <c r="K53" s="19">
        <f t="shared" ref="K53:K54" si="6">SUM(C53:J53)</f>
        <v>84193072</v>
      </c>
    </row>
    <row r="54" spans="2:11" x14ac:dyDescent="0.3">
      <c r="B54" s="1" t="s">
        <v>56</v>
      </c>
      <c r="C54" s="20">
        <v>0</v>
      </c>
      <c r="D54" s="20">
        <v>0</v>
      </c>
      <c r="E54" s="20">
        <v>1875000</v>
      </c>
      <c r="F54" s="20">
        <v>0</v>
      </c>
      <c r="G54" s="20">
        <v>0</v>
      </c>
      <c r="H54" s="20">
        <v>0</v>
      </c>
      <c r="I54" s="20">
        <v>61437</v>
      </c>
      <c r="J54" s="20">
        <v>0</v>
      </c>
      <c r="K54" s="19">
        <f t="shared" si="6"/>
        <v>1936437</v>
      </c>
    </row>
    <row r="55" spans="2:11" x14ac:dyDescent="0.3">
      <c r="B55" s="15" t="s">
        <v>57</v>
      </c>
      <c r="C55" s="20"/>
      <c r="D55" s="20"/>
      <c r="E55" s="20"/>
      <c r="F55" s="20"/>
      <c r="G55" s="20"/>
      <c r="H55" s="20"/>
      <c r="I55" s="20"/>
      <c r="J55" s="20"/>
      <c r="K55" s="19"/>
    </row>
    <row r="56" spans="2:11" x14ac:dyDescent="0.3">
      <c r="B56" s="27" t="s">
        <v>58</v>
      </c>
      <c r="C56" s="20">
        <v>2360146</v>
      </c>
      <c r="D56" s="20">
        <v>171316</v>
      </c>
      <c r="E56" s="20">
        <v>620683</v>
      </c>
      <c r="F56" s="20">
        <v>162599</v>
      </c>
      <c r="G56" s="20">
        <v>104801</v>
      </c>
      <c r="H56" s="20">
        <v>0</v>
      </c>
      <c r="I56" s="20">
        <v>3767562</v>
      </c>
      <c r="J56" s="20">
        <v>1002069</v>
      </c>
      <c r="K56" s="19">
        <f t="shared" ref="K56:K61" si="7">SUM(C56:J56)</f>
        <v>8189176</v>
      </c>
    </row>
    <row r="57" spans="2:11" x14ac:dyDescent="0.3">
      <c r="B57" s="27" t="s">
        <v>59</v>
      </c>
      <c r="C57" s="20">
        <v>61604</v>
      </c>
      <c r="D57" s="20">
        <v>131</v>
      </c>
      <c r="E57" s="20">
        <v>345226</v>
      </c>
      <c r="F57" s="20">
        <v>142755</v>
      </c>
      <c r="G57" s="20">
        <v>331094</v>
      </c>
      <c r="H57" s="20">
        <v>339948</v>
      </c>
      <c r="I57" s="20">
        <v>1304858</v>
      </c>
      <c r="J57" s="20">
        <v>376713</v>
      </c>
      <c r="K57" s="19">
        <f t="shared" si="7"/>
        <v>2902329</v>
      </c>
    </row>
    <row r="58" spans="2:11" x14ac:dyDescent="0.3">
      <c r="B58" s="27" t="s">
        <v>60</v>
      </c>
      <c r="C58" s="20">
        <v>3477095</v>
      </c>
      <c r="D58" s="20">
        <v>35438</v>
      </c>
      <c r="E58" s="20">
        <v>1028465</v>
      </c>
      <c r="F58" s="20">
        <v>9014</v>
      </c>
      <c r="G58" s="20">
        <v>1294540</v>
      </c>
      <c r="H58" s="20">
        <v>3525312</v>
      </c>
      <c r="I58" s="20">
        <v>2277187</v>
      </c>
      <c r="J58" s="20">
        <v>847379</v>
      </c>
      <c r="K58" s="19">
        <f t="shared" si="7"/>
        <v>12494430</v>
      </c>
    </row>
    <row r="59" spans="2:11" ht="17.25" customHeight="1" x14ac:dyDescent="0.3">
      <c r="B59" s="27" t="s">
        <v>61</v>
      </c>
      <c r="C59" s="20">
        <v>28464890</v>
      </c>
      <c r="D59" s="20">
        <v>1579829</v>
      </c>
      <c r="E59" s="20">
        <v>865902</v>
      </c>
      <c r="F59" s="20">
        <v>1966213</v>
      </c>
      <c r="G59" s="20">
        <v>132490</v>
      </c>
      <c r="H59" s="20">
        <v>1040896</v>
      </c>
      <c r="I59" s="20">
        <v>17894085</v>
      </c>
      <c r="J59" s="20">
        <v>2707556</v>
      </c>
      <c r="K59" s="19">
        <f t="shared" si="7"/>
        <v>54651861</v>
      </c>
    </row>
    <row r="60" spans="2:11" ht="21" customHeight="1" x14ac:dyDescent="0.3">
      <c r="B60" s="1" t="s">
        <v>62</v>
      </c>
      <c r="C60" s="20">
        <v>5640398</v>
      </c>
      <c r="D60" s="20">
        <v>38572</v>
      </c>
      <c r="E60" s="20">
        <v>4874860</v>
      </c>
      <c r="F60" s="20">
        <v>436482</v>
      </c>
      <c r="G60" s="20">
        <v>311366</v>
      </c>
      <c r="H60" s="20">
        <v>0</v>
      </c>
      <c r="I60" s="20">
        <v>8816587</v>
      </c>
      <c r="J60" s="20">
        <v>4480380</v>
      </c>
      <c r="K60" s="19">
        <f t="shared" si="7"/>
        <v>24598645</v>
      </c>
    </row>
    <row r="61" spans="2:11" ht="24" customHeight="1" thickBot="1" x14ac:dyDescent="0.35">
      <c r="B61" s="15" t="s">
        <v>63</v>
      </c>
      <c r="C61" s="25">
        <f>SUM(C44:C60)</f>
        <v>348749035</v>
      </c>
      <c r="D61" s="25">
        <f t="shared" ref="D61:J61" si="8">SUM(D44:D60)</f>
        <v>19663020</v>
      </c>
      <c r="E61" s="25">
        <f t="shared" si="8"/>
        <v>104711404</v>
      </c>
      <c r="F61" s="25">
        <f t="shared" si="8"/>
        <v>52385818</v>
      </c>
      <c r="G61" s="25">
        <f t="shared" si="8"/>
        <v>59196672</v>
      </c>
      <c r="H61" s="25">
        <f t="shared" si="8"/>
        <v>164991564</v>
      </c>
      <c r="I61" s="25">
        <f t="shared" si="8"/>
        <v>525872832</v>
      </c>
      <c r="J61" s="25">
        <f t="shared" si="8"/>
        <v>120369615</v>
      </c>
      <c r="K61" s="25">
        <f t="shared" si="7"/>
        <v>1395939960</v>
      </c>
    </row>
    <row r="62" spans="2:11" ht="18" customHeight="1" thickTop="1" x14ac:dyDescent="0.3">
      <c r="C62" s="13"/>
      <c r="D62" s="2"/>
      <c r="E62" s="2"/>
      <c r="F62" s="2"/>
      <c r="G62" s="2"/>
      <c r="H62" s="2"/>
      <c r="I62" s="2"/>
      <c r="J62" s="2"/>
      <c r="K62" s="19"/>
    </row>
    <row r="63" spans="2:11" x14ac:dyDescent="0.3">
      <c r="B63" s="15" t="s">
        <v>64</v>
      </c>
      <c r="C63" s="19">
        <f t="shared" ref="C63:D63" si="9">C41-C61</f>
        <v>69534864</v>
      </c>
      <c r="D63" s="19">
        <f t="shared" si="9"/>
        <v>5071486</v>
      </c>
      <c r="E63" s="19">
        <f>E41-E61</f>
        <v>12076524</v>
      </c>
      <c r="F63" s="19">
        <f t="shared" ref="F63:J63" si="10">F41-F61</f>
        <v>8030300.4941060916</v>
      </c>
      <c r="G63" s="19">
        <f t="shared" si="10"/>
        <v>9037204.7530349642</v>
      </c>
      <c r="H63" s="19">
        <f t="shared" si="10"/>
        <v>19458317.595879197</v>
      </c>
      <c r="I63" s="19">
        <f t="shared" si="10"/>
        <v>95077617</v>
      </c>
      <c r="J63" s="19">
        <f t="shared" si="10"/>
        <v>23294130</v>
      </c>
      <c r="K63" s="19">
        <f>SUM(C63:J63)</f>
        <v>241580443.84302026</v>
      </c>
    </row>
    <row r="64" spans="2:11" x14ac:dyDescent="0.3">
      <c r="C64" s="2"/>
      <c r="D64" s="2"/>
      <c r="E64" s="2"/>
      <c r="F64" s="2"/>
      <c r="G64" s="2"/>
      <c r="H64" s="2"/>
      <c r="I64" s="2"/>
      <c r="J64" s="2"/>
      <c r="K64" s="19"/>
    </row>
    <row r="65" spans="2:12" x14ac:dyDescent="0.3">
      <c r="B65" s="15" t="s">
        <v>65</v>
      </c>
      <c r="C65" s="2"/>
      <c r="D65" s="2"/>
      <c r="E65" s="2"/>
      <c r="F65" s="2"/>
      <c r="G65" s="2"/>
      <c r="H65" s="2"/>
      <c r="I65" s="2"/>
      <c r="J65" s="2"/>
      <c r="K65" s="19"/>
    </row>
    <row r="66" spans="2:12" x14ac:dyDescent="0.3">
      <c r="B66" s="15" t="s">
        <v>66</v>
      </c>
      <c r="C66" s="2"/>
      <c r="D66" s="2"/>
      <c r="E66" s="2"/>
      <c r="F66" s="2"/>
      <c r="G66" s="2"/>
      <c r="H66" s="2"/>
      <c r="I66" s="2"/>
      <c r="J66" s="2"/>
      <c r="K66" s="19"/>
    </row>
    <row r="67" spans="2:12" x14ac:dyDescent="0.3">
      <c r="B67" s="1" t="s">
        <v>67</v>
      </c>
      <c r="C67" s="20">
        <v>2927232</v>
      </c>
      <c r="D67" s="20">
        <v>207609</v>
      </c>
      <c r="E67" s="20">
        <v>4930258</v>
      </c>
      <c r="F67" s="20">
        <v>2377685</v>
      </c>
      <c r="G67" s="20">
        <v>1732888</v>
      </c>
      <c r="H67" s="20">
        <v>4511000</v>
      </c>
      <c r="I67" s="20">
        <v>6465730</v>
      </c>
      <c r="J67" s="20">
        <v>8400000</v>
      </c>
      <c r="K67" s="19">
        <f>SUM(C67:J67)</f>
        <v>31552402</v>
      </c>
      <c r="L67" s="2"/>
    </row>
    <row r="68" spans="2:12" x14ac:dyDescent="0.3">
      <c r="B68" s="1" t="s">
        <v>68</v>
      </c>
      <c r="C68" s="20">
        <v>0</v>
      </c>
      <c r="D68" s="20">
        <v>0</v>
      </c>
      <c r="E68" s="20">
        <v>0</v>
      </c>
      <c r="F68" s="20">
        <v>1186497</v>
      </c>
      <c r="G68" s="20">
        <v>0</v>
      </c>
      <c r="H68" s="20">
        <v>0</v>
      </c>
      <c r="I68" s="20">
        <v>0</v>
      </c>
      <c r="J68" s="20">
        <v>0</v>
      </c>
      <c r="K68" s="19">
        <f t="shared" ref="K68:K69" si="11">SUM(C68:J68)</f>
        <v>1186497</v>
      </c>
    </row>
    <row r="69" spans="2:12" x14ac:dyDescent="0.3">
      <c r="B69" s="1" t="s">
        <v>69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7000000</v>
      </c>
      <c r="J69" s="20">
        <v>0</v>
      </c>
      <c r="K69" s="19">
        <f t="shared" si="11"/>
        <v>7000000</v>
      </c>
    </row>
    <row r="70" spans="2:12" x14ac:dyDescent="0.3">
      <c r="B70" s="15" t="s">
        <v>70</v>
      </c>
      <c r="C70" s="20"/>
      <c r="D70" s="20"/>
      <c r="E70" s="20"/>
      <c r="F70" s="20"/>
      <c r="G70" s="20"/>
      <c r="H70" s="20"/>
      <c r="I70" s="20"/>
      <c r="J70" s="20"/>
      <c r="K70" s="19"/>
    </row>
    <row r="71" spans="2:12" x14ac:dyDescent="0.3">
      <c r="B71" s="1" t="s">
        <v>71</v>
      </c>
      <c r="C71" s="20">
        <v>2930616</v>
      </c>
      <c r="D71" s="20">
        <v>207609</v>
      </c>
      <c r="E71" s="20">
        <v>2756667</v>
      </c>
      <c r="F71" s="20">
        <v>1226081</v>
      </c>
      <c r="G71" s="20">
        <v>1055915</v>
      </c>
      <c r="H71" s="20">
        <v>7600000</v>
      </c>
      <c r="I71" s="20">
        <v>6512634</v>
      </c>
      <c r="J71" s="20">
        <v>3429143</v>
      </c>
      <c r="K71" s="19">
        <f>SUM(C71:J71)</f>
        <v>25718665</v>
      </c>
    </row>
    <row r="72" spans="2:12" x14ac:dyDescent="0.3">
      <c r="B72" s="1" t="s">
        <v>72</v>
      </c>
      <c r="C72" s="20">
        <v>42101341</v>
      </c>
      <c r="D72" s="20">
        <v>1528592</v>
      </c>
      <c r="E72" s="20">
        <v>1706163</v>
      </c>
      <c r="F72" s="20">
        <v>1894630</v>
      </c>
      <c r="G72" s="20">
        <v>4515442</v>
      </c>
      <c r="H72" s="20">
        <v>3429000</v>
      </c>
      <c r="I72" s="20">
        <v>43820000</v>
      </c>
      <c r="J72" s="20">
        <v>3088063</v>
      </c>
      <c r="K72" s="19">
        <f>SUM(C72:J72)</f>
        <v>102083231</v>
      </c>
    </row>
    <row r="73" spans="2:12" x14ac:dyDescent="0.3">
      <c r="B73" s="1" t="s">
        <v>73</v>
      </c>
      <c r="C73" s="28">
        <v>223905</v>
      </c>
      <c r="D73" s="28">
        <v>95361</v>
      </c>
      <c r="E73" s="28">
        <v>0</v>
      </c>
      <c r="F73" s="28">
        <v>255492</v>
      </c>
      <c r="G73" s="28">
        <v>214107</v>
      </c>
      <c r="H73" s="28">
        <v>689389</v>
      </c>
      <c r="I73" s="28">
        <v>1871706</v>
      </c>
      <c r="J73" s="28">
        <v>356376</v>
      </c>
      <c r="K73" s="29">
        <f>SUM(C73:J73)</f>
        <v>3706336</v>
      </c>
    </row>
    <row r="74" spans="2:12" x14ac:dyDescent="0.3">
      <c r="B74" s="1" t="s">
        <v>74</v>
      </c>
      <c r="C74" s="28">
        <v>0</v>
      </c>
      <c r="D74" s="28">
        <v>0</v>
      </c>
      <c r="E74" s="28">
        <v>0</v>
      </c>
      <c r="F74" s="28">
        <v>78548</v>
      </c>
      <c r="G74" s="28">
        <v>0</v>
      </c>
      <c r="H74" s="28">
        <v>-82588</v>
      </c>
      <c r="I74" s="28">
        <v>300565</v>
      </c>
      <c r="J74" s="28">
        <v>0</v>
      </c>
      <c r="K74" s="29">
        <f t="shared" ref="K74:K77" si="12">SUM(C74:J74)</f>
        <v>296525</v>
      </c>
    </row>
    <row r="75" spans="2:12" x14ac:dyDescent="0.3">
      <c r="B75" s="1" t="s">
        <v>75</v>
      </c>
      <c r="C75" s="30">
        <v>21006164</v>
      </c>
      <c r="D75" s="30">
        <v>728575</v>
      </c>
      <c r="E75" s="30">
        <v>1059310</v>
      </c>
      <c r="F75" s="30">
        <v>405699</v>
      </c>
      <c r="G75" s="30">
        <v>556896</v>
      </c>
      <c r="H75" s="30">
        <v>1335246</v>
      </c>
      <c r="I75" s="30">
        <v>3021530</v>
      </c>
      <c r="J75" s="30">
        <v>5409128</v>
      </c>
      <c r="K75" s="29">
        <f>SUM(C75:J75)</f>
        <v>33522548</v>
      </c>
    </row>
    <row r="76" spans="2:12" x14ac:dyDescent="0.3">
      <c r="B76" s="1" t="s">
        <v>76</v>
      </c>
      <c r="C76" s="28">
        <v>0</v>
      </c>
      <c r="D76" s="28">
        <v>1549789</v>
      </c>
      <c r="E76" s="28">
        <v>1154995</v>
      </c>
      <c r="F76" s="28">
        <v>181012</v>
      </c>
      <c r="G76" s="28">
        <v>638375</v>
      </c>
      <c r="H76" s="28">
        <v>1293505</v>
      </c>
      <c r="I76" s="28">
        <v>5759857</v>
      </c>
      <c r="J76" s="28">
        <v>709264</v>
      </c>
      <c r="K76" s="29">
        <f t="shared" si="12"/>
        <v>11286797</v>
      </c>
    </row>
    <row r="77" spans="2:12" x14ac:dyDescent="0.3">
      <c r="B77" s="1" t="s">
        <v>77</v>
      </c>
      <c r="C77" s="28">
        <v>345606</v>
      </c>
      <c r="D77" s="20">
        <v>753951</v>
      </c>
      <c r="E77" s="28">
        <v>469131</v>
      </c>
      <c r="F77" s="20">
        <v>424674</v>
      </c>
      <c r="G77" s="20">
        <v>323582</v>
      </c>
      <c r="H77" s="28">
        <v>682766</v>
      </c>
      <c r="I77" s="20">
        <v>20325595</v>
      </c>
      <c r="J77" s="20">
        <v>1902156</v>
      </c>
      <c r="K77" s="29">
        <f t="shared" si="12"/>
        <v>25227461</v>
      </c>
    </row>
    <row r="78" spans="2:12" ht="29.25" customHeight="1" thickBot="1" x14ac:dyDescent="0.35">
      <c r="B78" s="15" t="s">
        <v>78</v>
      </c>
      <c r="C78" s="25">
        <f t="shared" ref="C78:K78" si="13">SUM(C67:C77)</f>
        <v>69534864</v>
      </c>
      <c r="D78" s="25">
        <f t="shared" si="13"/>
        <v>5071486</v>
      </c>
      <c r="E78" s="25">
        <f t="shared" si="13"/>
        <v>12076524</v>
      </c>
      <c r="F78" s="25">
        <f t="shared" si="13"/>
        <v>8030318</v>
      </c>
      <c r="G78" s="25">
        <f t="shared" si="13"/>
        <v>9037205</v>
      </c>
      <c r="H78" s="25">
        <f t="shared" si="13"/>
        <v>19458318</v>
      </c>
      <c r="I78" s="25">
        <f t="shared" si="13"/>
        <v>95077617</v>
      </c>
      <c r="J78" s="25">
        <f t="shared" si="13"/>
        <v>23294130</v>
      </c>
      <c r="K78" s="25">
        <f t="shared" si="13"/>
        <v>241580462</v>
      </c>
    </row>
    <row r="79" spans="2:12" ht="18" customHeight="1" thickTop="1" x14ac:dyDescent="0.3">
      <c r="C79" s="2"/>
      <c r="D79" s="2"/>
      <c r="E79" s="2"/>
      <c r="F79" s="2"/>
      <c r="G79" s="2"/>
      <c r="H79" s="2"/>
      <c r="I79" s="2"/>
      <c r="J79" s="2"/>
      <c r="K79" s="19"/>
    </row>
    <row r="80" spans="2:12" x14ac:dyDescent="0.3">
      <c r="B80" s="15" t="s">
        <v>79</v>
      </c>
      <c r="C80" s="2"/>
      <c r="D80" s="2"/>
      <c r="E80" s="2"/>
      <c r="F80" s="2"/>
      <c r="G80" s="2"/>
      <c r="H80" s="2"/>
      <c r="I80" s="2"/>
      <c r="J80" s="2"/>
      <c r="K80" s="19"/>
    </row>
    <row r="81" spans="2:12" x14ac:dyDescent="0.3">
      <c r="B81" s="1" t="s">
        <v>80</v>
      </c>
      <c r="C81" s="20">
        <v>24334474</v>
      </c>
      <c r="D81" s="20">
        <v>611796</v>
      </c>
      <c r="E81" s="20">
        <v>35237011</v>
      </c>
      <c r="F81" s="20">
        <v>5644715</v>
      </c>
      <c r="G81" s="20">
        <v>6276943</v>
      </c>
      <c r="H81" s="20">
        <v>7428708</v>
      </c>
      <c r="I81" s="20">
        <v>91111362</v>
      </c>
      <c r="J81" s="20">
        <v>21332158</v>
      </c>
      <c r="K81" s="19">
        <f>SUM(C81:J81)</f>
        <v>191977167</v>
      </c>
    </row>
    <row r="82" spans="2:12" x14ac:dyDescent="0.3">
      <c r="B82" s="1" t="s">
        <v>81</v>
      </c>
      <c r="C82" s="20">
        <v>0</v>
      </c>
      <c r="D82" s="20">
        <v>0</v>
      </c>
      <c r="E82" s="20">
        <v>856882</v>
      </c>
      <c r="F82" s="20">
        <v>328459</v>
      </c>
      <c r="G82" s="20">
        <v>0</v>
      </c>
      <c r="H82" s="20">
        <v>0</v>
      </c>
      <c r="I82" s="20">
        <v>0</v>
      </c>
      <c r="J82" s="20">
        <v>0</v>
      </c>
      <c r="K82" s="19">
        <f t="shared" ref="K82:K91" si="14">SUM(C82:J82)</f>
        <v>1185341</v>
      </c>
    </row>
    <row r="83" spans="2:12" x14ac:dyDescent="0.3">
      <c r="B83" s="1" t="s">
        <v>82</v>
      </c>
      <c r="C83" s="20">
        <v>24334474</v>
      </c>
      <c r="D83" s="20">
        <v>611796</v>
      </c>
      <c r="E83" s="20">
        <v>34380129</v>
      </c>
      <c r="F83" s="20">
        <v>5316256</v>
      </c>
      <c r="G83" s="20">
        <v>6276943</v>
      </c>
      <c r="H83" s="20">
        <v>7428708</v>
      </c>
      <c r="I83" s="20">
        <v>91111362</v>
      </c>
      <c r="J83" s="20">
        <v>21332158</v>
      </c>
      <c r="K83" s="19">
        <f t="shared" si="14"/>
        <v>190791826</v>
      </c>
    </row>
    <row r="84" spans="2:12" x14ac:dyDescent="0.3">
      <c r="B84" s="1" t="s">
        <v>83</v>
      </c>
      <c r="C84" s="20">
        <v>124238892</v>
      </c>
      <c r="D84" s="20">
        <v>8698494</v>
      </c>
      <c r="E84" s="20">
        <v>29386928</v>
      </c>
      <c r="F84" s="20">
        <v>20680225</v>
      </c>
      <c r="G84" s="20">
        <v>14427180</v>
      </c>
      <c r="H84" s="20">
        <v>56400853</v>
      </c>
      <c r="I84" s="20">
        <v>128445302</v>
      </c>
      <c r="J84" s="20">
        <v>45291015</v>
      </c>
      <c r="K84" s="19">
        <f t="shared" si="14"/>
        <v>427568889</v>
      </c>
    </row>
    <row r="85" spans="2:12" x14ac:dyDescent="0.3">
      <c r="B85" s="1" t="s">
        <v>84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19">
        <f t="shared" si="14"/>
        <v>0</v>
      </c>
    </row>
    <row r="86" spans="2:12" x14ac:dyDescent="0.3">
      <c r="B86" s="1" t="s">
        <v>85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540987</v>
      </c>
      <c r="K86" s="19">
        <f t="shared" si="14"/>
        <v>540987</v>
      </c>
    </row>
    <row r="87" spans="2:12" ht="21" customHeight="1" x14ac:dyDescent="0.3">
      <c r="B87" s="1" t="s">
        <v>86</v>
      </c>
      <c r="C87" s="20">
        <v>220000</v>
      </c>
      <c r="D87" s="20">
        <v>0</v>
      </c>
      <c r="E87" s="20">
        <v>0</v>
      </c>
      <c r="F87" s="20">
        <v>0</v>
      </c>
      <c r="G87" s="20">
        <v>0</v>
      </c>
      <c r="H87" s="20">
        <v>847006</v>
      </c>
      <c r="I87" s="20">
        <v>1609609</v>
      </c>
      <c r="J87" s="20">
        <v>425333</v>
      </c>
      <c r="K87" s="19">
        <f t="shared" si="14"/>
        <v>3101948</v>
      </c>
    </row>
    <row r="88" spans="2:12" x14ac:dyDescent="0.3">
      <c r="B88" s="1" t="s">
        <v>87</v>
      </c>
      <c r="C88" s="20">
        <v>3761618</v>
      </c>
      <c r="D88" s="20">
        <v>0</v>
      </c>
      <c r="E88" s="20">
        <v>459566</v>
      </c>
      <c r="F88" s="20">
        <v>91350</v>
      </c>
      <c r="G88" s="20">
        <v>503957</v>
      </c>
      <c r="H88" s="20">
        <v>1164581</v>
      </c>
      <c r="I88" s="20">
        <v>4295081</v>
      </c>
      <c r="J88" s="20">
        <v>1083467</v>
      </c>
      <c r="K88" s="19">
        <f t="shared" si="14"/>
        <v>11359620</v>
      </c>
    </row>
    <row r="89" spans="2:12" x14ac:dyDescent="0.3">
      <c r="B89" s="1" t="s">
        <v>88</v>
      </c>
      <c r="C89" s="20">
        <v>17563035</v>
      </c>
      <c r="D89" s="20">
        <v>4076388</v>
      </c>
      <c r="E89" s="20">
        <v>2923805</v>
      </c>
      <c r="F89" s="20">
        <v>95820</v>
      </c>
      <c r="G89" s="20">
        <v>2835205</v>
      </c>
      <c r="H89" s="20">
        <v>538166</v>
      </c>
      <c r="I89" s="20">
        <v>1754646</v>
      </c>
      <c r="J89" s="20">
        <v>16437</v>
      </c>
      <c r="K89" s="19">
        <f t="shared" si="14"/>
        <v>29803502</v>
      </c>
    </row>
    <row r="90" spans="2:12" x14ac:dyDescent="0.3">
      <c r="B90" s="1" t="s">
        <v>89</v>
      </c>
      <c r="C90" s="20">
        <v>13351541</v>
      </c>
      <c r="D90" s="20">
        <v>953803</v>
      </c>
      <c r="E90" s="20">
        <v>1078362</v>
      </c>
      <c r="F90" s="20">
        <v>7460601</v>
      </c>
      <c r="G90" s="20">
        <v>20490079</v>
      </c>
      <c r="H90" s="20">
        <v>4427958</v>
      </c>
      <c r="I90" s="20">
        <v>27356091</v>
      </c>
      <c r="J90" s="20">
        <v>9398059</v>
      </c>
      <c r="K90" s="19">
        <f t="shared" si="14"/>
        <v>84516494</v>
      </c>
    </row>
    <row r="91" spans="2:12" x14ac:dyDescent="0.3">
      <c r="B91" s="1" t="s">
        <v>90</v>
      </c>
      <c r="C91" s="20">
        <v>4840485</v>
      </c>
      <c r="D91" s="20">
        <v>207609</v>
      </c>
      <c r="E91" s="20">
        <v>24086138</v>
      </c>
      <c r="F91" s="20">
        <v>3788054</v>
      </c>
      <c r="G91" s="20">
        <v>5324147</v>
      </c>
      <c r="H91" s="20">
        <v>544332</v>
      </c>
      <c r="I91" s="20">
        <v>21784720</v>
      </c>
      <c r="J91" s="20">
        <v>10348681</v>
      </c>
      <c r="K91" s="19">
        <f t="shared" si="14"/>
        <v>70924166</v>
      </c>
    </row>
    <row r="92" spans="2:12" x14ac:dyDescent="0.3">
      <c r="B92" s="1" t="s">
        <v>91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19"/>
    </row>
    <row r="93" spans="2:12" x14ac:dyDescent="0.3">
      <c r="B93" s="1" t="s">
        <v>92</v>
      </c>
      <c r="C93" s="20">
        <v>3046927</v>
      </c>
      <c r="D93" s="20">
        <v>2513</v>
      </c>
      <c r="E93" s="20">
        <v>1105088</v>
      </c>
      <c r="F93" s="20">
        <v>1040536</v>
      </c>
      <c r="G93" s="20">
        <v>470336</v>
      </c>
      <c r="H93" s="20">
        <v>1148517</v>
      </c>
      <c r="I93" s="20">
        <v>6622700</v>
      </c>
      <c r="J93" s="20">
        <v>1477406</v>
      </c>
      <c r="K93" s="19">
        <f>SUM(C93:J93)</f>
        <v>14914023</v>
      </c>
      <c r="L93" s="2"/>
    </row>
    <row r="94" spans="2:12" ht="21.75" customHeight="1" x14ac:dyDescent="0.3">
      <c r="B94" s="1" t="s">
        <v>93</v>
      </c>
      <c r="C94" s="20">
        <v>1687327</v>
      </c>
      <c r="D94" s="20">
        <v>25130</v>
      </c>
      <c r="E94" s="20">
        <v>154667</v>
      </c>
      <c r="F94" s="20">
        <v>393403</v>
      </c>
      <c r="G94" s="20">
        <v>471408</v>
      </c>
      <c r="H94" s="20">
        <v>1304667</v>
      </c>
      <c r="I94" s="20">
        <v>2947624</v>
      </c>
      <c r="J94" s="20">
        <v>693423</v>
      </c>
      <c r="K94" s="19">
        <f t="shared" ref="K94:K95" si="15">SUM(C94:J94)</f>
        <v>7677649</v>
      </c>
    </row>
    <row r="95" spans="2:12" ht="20.25" customHeight="1" x14ac:dyDescent="0.3">
      <c r="B95" s="1" t="s">
        <v>94</v>
      </c>
      <c r="C95" s="20">
        <v>0</v>
      </c>
      <c r="D95" s="20">
        <v>0</v>
      </c>
      <c r="E95" s="20">
        <v>0</v>
      </c>
      <c r="F95" s="20">
        <v>120602</v>
      </c>
      <c r="G95" s="20">
        <v>3909</v>
      </c>
      <c r="H95" s="20">
        <v>302964</v>
      </c>
      <c r="I95" s="20">
        <v>0</v>
      </c>
      <c r="J95" s="20">
        <v>156312</v>
      </c>
      <c r="K95" s="19">
        <f t="shared" si="15"/>
        <v>583787</v>
      </c>
    </row>
    <row r="96" spans="2:12" ht="18.75" customHeight="1" x14ac:dyDescent="0.3">
      <c r="B96" s="63"/>
      <c r="C96" s="64"/>
      <c r="D96" s="64"/>
      <c r="E96" s="64"/>
      <c r="F96" s="64"/>
      <c r="G96" s="64"/>
      <c r="H96" s="64"/>
      <c r="I96" s="64"/>
      <c r="J96" s="64"/>
      <c r="K96" s="64"/>
    </row>
    <row r="97" spans="2:11" x14ac:dyDescent="0.3">
      <c r="B97" s="58"/>
      <c r="C97" s="59"/>
      <c r="D97" s="59"/>
      <c r="E97" s="59"/>
      <c r="F97" s="59"/>
      <c r="G97" s="59"/>
      <c r="H97" s="59"/>
      <c r="I97" s="59"/>
      <c r="J97" s="59"/>
      <c r="K97" s="59"/>
    </row>
    <row r="98" spans="2:11" ht="13.5" customHeight="1" x14ac:dyDescent="0.3">
      <c r="B98" s="58"/>
      <c r="C98" s="59"/>
      <c r="D98" s="59"/>
      <c r="E98" s="59"/>
      <c r="F98" s="59"/>
      <c r="G98" s="59"/>
      <c r="H98" s="59"/>
      <c r="I98" s="59"/>
      <c r="J98" s="59"/>
      <c r="K98" s="59"/>
    </row>
    <row r="99" spans="2:11" s="31" customFormat="1" ht="20.25" x14ac:dyDescent="0.25">
      <c r="B99" s="60" t="s">
        <v>95</v>
      </c>
      <c r="C99" s="60"/>
      <c r="D99" s="60"/>
      <c r="E99" s="60"/>
      <c r="F99" s="60"/>
      <c r="G99" s="60"/>
      <c r="H99" s="60"/>
      <c r="I99" s="60"/>
      <c r="J99" s="60"/>
      <c r="K99" s="60"/>
    </row>
    <row r="100" spans="2:11" s="31" customFormat="1" ht="24" customHeight="1" x14ac:dyDescent="0.25">
      <c r="B100" s="60" t="s">
        <v>117</v>
      </c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 s="31" customFormat="1" ht="24" customHeight="1" x14ac:dyDescent="0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2:11" s="31" customFormat="1" ht="24" customHeight="1" x14ac:dyDescent="0.3">
      <c r="B102" s="33" t="s">
        <v>96</v>
      </c>
      <c r="C102" s="34"/>
      <c r="D102" s="34"/>
      <c r="E102" s="34"/>
      <c r="F102" s="34"/>
      <c r="G102" s="34"/>
      <c r="H102" s="34"/>
      <c r="I102" s="34"/>
      <c r="J102" s="35" t="s">
        <v>97</v>
      </c>
      <c r="K102" s="35"/>
    </row>
    <row r="103" spans="2:11" s="31" customFormat="1" ht="24" customHeight="1" x14ac:dyDescent="0.3">
      <c r="B103" s="36"/>
      <c r="C103" s="34"/>
      <c r="D103" s="34"/>
      <c r="E103" s="34"/>
      <c r="F103" s="34"/>
      <c r="G103" s="34"/>
      <c r="H103" s="34"/>
      <c r="I103" s="34"/>
      <c r="J103" s="34"/>
      <c r="K103" s="37"/>
    </row>
    <row r="104" spans="2:11" s="31" customFormat="1" ht="24" customHeight="1" x14ac:dyDescent="0.3">
      <c r="B104" s="37" t="s">
        <v>10</v>
      </c>
      <c r="C104" s="34"/>
      <c r="D104" s="37" t="s">
        <v>98</v>
      </c>
      <c r="E104" s="37"/>
      <c r="F104" s="37"/>
      <c r="G104" s="37"/>
      <c r="H104" s="37"/>
      <c r="I104" s="38"/>
      <c r="J104" s="39">
        <v>43039</v>
      </c>
      <c r="K104" s="40"/>
    </row>
    <row r="105" spans="2:11" s="31" customFormat="1" ht="24" customHeight="1" x14ac:dyDescent="0.3">
      <c r="B105" s="37"/>
      <c r="C105" s="34"/>
      <c r="D105" s="37"/>
      <c r="E105" s="37"/>
      <c r="F105" s="37"/>
      <c r="G105" s="37"/>
      <c r="H105" s="37"/>
      <c r="I105" s="38"/>
      <c r="J105" s="38"/>
      <c r="K105" s="40"/>
    </row>
    <row r="106" spans="2:11" s="31" customFormat="1" ht="24" customHeight="1" x14ac:dyDescent="0.3">
      <c r="B106" s="37" t="s">
        <v>99</v>
      </c>
      <c r="C106" s="34"/>
      <c r="D106" s="37" t="s">
        <v>100</v>
      </c>
      <c r="E106" s="37"/>
      <c r="F106" s="37"/>
      <c r="G106" s="37"/>
      <c r="H106" s="37"/>
      <c r="I106" s="38"/>
      <c r="J106" s="39">
        <v>43100</v>
      </c>
      <c r="K106" s="40"/>
    </row>
    <row r="107" spans="2:11" s="31" customFormat="1" ht="24" customHeight="1" x14ac:dyDescent="0.3">
      <c r="B107" s="37"/>
      <c r="C107" s="34"/>
      <c r="D107" s="37"/>
      <c r="E107" s="37"/>
      <c r="F107" s="37"/>
      <c r="G107" s="37"/>
      <c r="H107" s="37"/>
      <c r="I107" s="38"/>
      <c r="J107" s="38"/>
      <c r="K107" s="40"/>
    </row>
    <row r="108" spans="2:11" s="31" customFormat="1" ht="24" customHeight="1" x14ac:dyDescent="0.3">
      <c r="B108" s="37" t="s">
        <v>101</v>
      </c>
      <c r="C108" s="34"/>
      <c r="D108" s="37" t="s">
        <v>102</v>
      </c>
      <c r="E108" s="37"/>
      <c r="F108" s="37"/>
      <c r="G108" s="37"/>
      <c r="H108" s="37"/>
      <c r="I108" s="38"/>
      <c r="J108" s="39">
        <v>36464</v>
      </c>
      <c r="K108" s="40"/>
    </row>
    <row r="109" spans="2:11" s="31" customFormat="1" ht="24" customHeight="1" x14ac:dyDescent="0.3">
      <c r="B109" s="37"/>
      <c r="C109" s="34"/>
      <c r="D109" s="37"/>
      <c r="E109" s="37"/>
      <c r="F109" s="37"/>
      <c r="G109" s="37"/>
      <c r="H109" s="37"/>
      <c r="I109" s="38"/>
      <c r="J109" s="39"/>
      <c r="K109" s="40"/>
    </row>
    <row r="110" spans="2:11" s="31" customFormat="1" ht="24" customHeight="1" x14ac:dyDescent="0.3">
      <c r="B110" s="37" t="s">
        <v>103</v>
      </c>
      <c r="C110" s="34"/>
      <c r="D110" s="37" t="s">
        <v>104</v>
      </c>
      <c r="E110" s="37"/>
      <c r="F110" s="37"/>
      <c r="G110" s="37"/>
      <c r="H110" s="37"/>
      <c r="I110" s="38"/>
      <c r="J110" s="39">
        <v>43100</v>
      </c>
      <c r="K110" s="40"/>
    </row>
    <row r="111" spans="2:11" s="31" customFormat="1" ht="24" customHeight="1" x14ac:dyDescent="0.3">
      <c r="B111" s="37"/>
      <c r="C111" s="34"/>
      <c r="D111" s="37"/>
      <c r="E111" s="37"/>
      <c r="F111" s="37"/>
      <c r="G111" s="37"/>
      <c r="H111" s="37"/>
      <c r="I111" s="38"/>
      <c r="J111" s="39"/>
      <c r="K111" s="40"/>
    </row>
    <row r="112" spans="2:11" s="31" customFormat="1" ht="24" customHeight="1" x14ac:dyDescent="0.3">
      <c r="B112" s="37" t="s">
        <v>14</v>
      </c>
      <c r="C112" s="34"/>
      <c r="D112" s="37" t="s">
        <v>105</v>
      </c>
      <c r="E112" s="37"/>
      <c r="F112" s="37"/>
      <c r="G112" s="37"/>
      <c r="H112" s="37"/>
      <c r="I112" s="38"/>
      <c r="J112" s="39">
        <v>42825</v>
      </c>
      <c r="K112" s="40"/>
    </row>
    <row r="113" spans="1:11" s="31" customFormat="1" ht="24" customHeight="1" x14ac:dyDescent="0.3">
      <c r="B113" s="37"/>
      <c r="C113" s="34"/>
      <c r="D113" s="37"/>
      <c r="E113" s="37"/>
      <c r="F113" s="37"/>
      <c r="G113" s="37"/>
      <c r="H113" s="37"/>
      <c r="I113" s="38"/>
      <c r="J113" s="39"/>
      <c r="K113" s="40"/>
    </row>
    <row r="114" spans="1:11" s="31" customFormat="1" ht="24" customHeight="1" x14ac:dyDescent="0.3">
      <c r="B114" s="37" t="s">
        <v>15</v>
      </c>
      <c r="C114" s="34"/>
      <c r="D114" s="37" t="s">
        <v>106</v>
      </c>
      <c r="E114" s="37"/>
      <c r="F114" s="37"/>
      <c r="G114" s="37"/>
      <c r="H114" s="37"/>
      <c r="I114" s="38"/>
      <c r="J114" s="39">
        <v>42825</v>
      </c>
      <c r="K114" s="40"/>
    </row>
    <row r="115" spans="1:11" s="31" customFormat="1" ht="24" customHeight="1" x14ac:dyDescent="0.3">
      <c r="B115" s="37"/>
      <c r="C115" s="34"/>
      <c r="D115" s="37"/>
      <c r="E115" s="37"/>
      <c r="F115" s="37"/>
      <c r="G115" s="37"/>
      <c r="H115" s="37"/>
      <c r="I115" s="38"/>
      <c r="J115" s="39"/>
      <c r="K115" s="40"/>
    </row>
    <row r="116" spans="1:11" s="31" customFormat="1" ht="24" customHeight="1" x14ac:dyDescent="0.3">
      <c r="B116" s="37" t="s">
        <v>107</v>
      </c>
      <c r="C116" s="34"/>
      <c r="D116" s="37" t="s">
        <v>108</v>
      </c>
      <c r="E116" s="37"/>
      <c r="F116" s="37"/>
      <c r="G116" s="37"/>
      <c r="H116" s="37"/>
      <c r="I116" s="38"/>
      <c r="J116" s="39">
        <v>43008</v>
      </c>
      <c r="K116" s="40"/>
    </row>
    <row r="117" spans="1:11" s="31" customFormat="1" ht="24" customHeight="1" x14ac:dyDescent="0.3">
      <c r="B117" s="37"/>
      <c r="C117" s="34"/>
      <c r="D117" s="37"/>
      <c r="E117" s="37"/>
      <c r="F117" s="37"/>
      <c r="G117" s="37"/>
      <c r="H117" s="37"/>
      <c r="I117" s="38"/>
      <c r="J117" s="39"/>
      <c r="K117" s="40"/>
    </row>
    <row r="118" spans="1:11" s="31" customFormat="1" ht="24" customHeight="1" x14ac:dyDescent="0.3">
      <c r="B118" s="37" t="s">
        <v>109</v>
      </c>
      <c r="C118" s="34"/>
      <c r="D118" s="37" t="s">
        <v>110</v>
      </c>
      <c r="E118" s="37"/>
      <c r="F118" s="37"/>
      <c r="G118" s="37"/>
      <c r="H118" s="37"/>
      <c r="I118" s="38"/>
      <c r="J118" s="39">
        <v>43100</v>
      </c>
      <c r="K118" s="40"/>
    </row>
    <row r="119" spans="1:11" s="31" customFormat="1" ht="24" customHeight="1" x14ac:dyDescent="0.35">
      <c r="B119" s="37"/>
      <c r="C119" s="34"/>
      <c r="D119" s="37"/>
      <c r="E119" s="37"/>
      <c r="F119" s="37"/>
      <c r="G119" s="37"/>
      <c r="H119" s="37"/>
      <c r="I119" s="38"/>
      <c r="J119" s="41"/>
      <c r="K119" s="39"/>
    </row>
    <row r="120" spans="1:11" s="31" customFormat="1" ht="24" customHeight="1" x14ac:dyDescent="0.35">
      <c r="B120" s="37"/>
      <c r="C120" s="34"/>
      <c r="D120" s="37"/>
      <c r="E120" s="37"/>
      <c r="F120" s="37"/>
      <c r="G120" s="37"/>
      <c r="H120" s="37"/>
      <c r="I120" s="38"/>
      <c r="J120" s="41"/>
      <c r="K120" s="39"/>
    </row>
    <row r="121" spans="1:11" s="31" customFormat="1" ht="24" customHeight="1" x14ac:dyDescent="0.35">
      <c r="B121" s="37" t="s">
        <v>2</v>
      </c>
      <c r="C121" s="34"/>
      <c r="D121" s="37"/>
      <c r="E121" s="37"/>
      <c r="F121" s="37"/>
      <c r="G121" s="37"/>
      <c r="H121" s="37"/>
      <c r="I121" s="38"/>
      <c r="J121" s="41"/>
      <c r="K121" s="39"/>
    </row>
    <row r="122" spans="1:11" s="31" customFormat="1" ht="24" customHeight="1" x14ac:dyDescent="0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s="31" customFormat="1" ht="45.75" customHeight="1" x14ac:dyDescent="0.3">
      <c r="A123" s="42">
        <v>1</v>
      </c>
      <c r="B123" s="57" t="s">
        <v>111</v>
      </c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s="31" customFormat="1" ht="24" customHeight="1" x14ac:dyDescent="0.3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s="31" customFormat="1" ht="24" customHeight="1" x14ac:dyDescent="0.3">
      <c r="A125" s="45">
        <v>2</v>
      </c>
      <c r="B125" s="46" t="s">
        <v>112</v>
      </c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31" customFormat="1" ht="24" customHeight="1" x14ac:dyDescent="0.3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s="31" customFormat="1" ht="24" customHeight="1" x14ac:dyDescent="0.3">
      <c r="A127" s="45">
        <v>3</v>
      </c>
      <c r="B127" s="46" t="s">
        <v>113</v>
      </c>
      <c r="C127" s="37"/>
      <c r="D127" s="37"/>
      <c r="E127" s="37"/>
      <c r="F127" s="37"/>
      <c r="G127" s="37"/>
      <c r="H127" s="37"/>
      <c r="I127" s="37"/>
      <c r="J127" s="37"/>
      <c r="K127" s="44"/>
    </row>
    <row r="128" spans="1:11" s="31" customFormat="1" ht="24" customHeight="1" x14ac:dyDescent="0.3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s="31" customFormat="1" ht="24" customHeight="1" x14ac:dyDescent="0.3">
      <c r="A129" s="45">
        <v>4</v>
      </c>
      <c r="B129" s="61" t="s">
        <v>114</v>
      </c>
      <c r="C129" s="61"/>
      <c r="D129" s="61"/>
      <c r="E129" s="61"/>
      <c r="F129" s="61"/>
      <c r="G129" s="61"/>
      <c r="H129" s="61"/>
      <c r="I129" s="61"/>
      <c r="J129" s="61"/>
      <c r="K129" s="61"/>
    </row>
    <row r="130" spans="1:11" s="31" customFormat="1" ht="24" customHeight="1" x14ac:dyDescent="0.3">
      <c r="A130" s="42"/>
      <c r="B130" s="53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s="47" customFormat="1" ht="33.75" customHeight="1" x14ac:dyDescent="0.3">
      <c r="A131" s="42">
        <v>5</v>
      </c>
      <c r="B131" s="61" t="s">
        <v>115</v>
      </c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s="47" customFormat="1" ht="20.25" customHeight="1" x14ac:dyDescent="0.3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s="47" customFormat="1" ht="24" customHeight="1" x14ac:dyDescent="0.3">
      <c r="A133" s="42">
        <v>6</v>
      </c>
      <c r="B133" s="57" t="s">
        <v>116</v>
      </c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s="47" customFormat="1" ht="20.25" x14ac:dyDescent="0.3">
      <c r="A134" s="42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 ht="40.9" customHeight="1" x14ac:dyDescent="0.25">
      <c r="A135" s="54" t="s">
        <v>120</v>
      </c>
      <c r="B135" s="56" t="s">
        <v>118</v>
      </c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x14ac:dyDescent="0.3">
      <c r="C136" s="49"/>
      <c r="D136" s="50"/>
      <c r="E136" s="50"/>
      <c r="F136" s="50"/>
      <c r="G136" s="50"/>
      <c r="H136" s="50"/>
      <c r="I136" s="50"/>
      <c r="J136" s="50"/>
      <c r="K136" s="51"/>
    </row>
    <row r="137" spans="1:11" x14ac:dyDescent="0.3">
      <c r="B137" s="52"/>
    </row>
    <row r="138" spans="1:11" x14ac:dyDescent="0.3">
      <c r="B138" s="52"/>
    </row>
    <row r="139" spans="1:11" x14ac:dyDescent="0.3">
      <c r="B139" s="52"/>
    </row>
  </sheetData>
  <mergeCells count="14">
    <mergeCell ref="B97:K97"/>
    <mergeCell ref="B96:K96"/>
    <mergeCell ref="B2:K2"/>
    <mergeCell ref="B3:K3"/>
    <mergeCell ref="B4:K4"/>
    <mergeCell ref="B5:K5"/>
    <mergeCell ref="B135:K135"/>
    <mergeCell ref="B133:K133"/>
    <mergeCell ref="B98:K98"/>
    <mergeCell ref="B99:K99"/>
    <mergeCell ref="B100:K100"/>
    <mergeCell ref="B123:K123"/>
    <mergeCell ref="B129:K129"/>
    <mergeCell ref="B131:K131"/>
  </mergeCells>
  <pageMargins left="0.7" right="0.34" top="0.75" bottom="2.19" header="0.3" footer="0.3"/>
  <pageSetup scale="3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Banks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Shantoya Scott</dc:creator>
  <cp:lastModifiedBy>Tashna Bulli</cp:lastModifiedBy>
  <cp:lastPrinted>2019-09-30T20:22:39Z</cp:lastPrinted>
  <dcterms:created xsi:type="dcterms:W3CDTF">2019-09-13T15:10:13Z</dcterms:created>
  <dcterms:modified xsi:type="dcterms:W3CDTF">2020-01-16T15:39:44Z</dcterms:modified>
</cp:coreProperties>
</file>