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s\"/>
    </mc:Choice>
  </mc:AlternateContent>
  <bookViews>
    <workbookView xWindow="0" yWindow="0" windowWidth="17265" windowHeight="6720"/>
  </bookViews>
  <sheets>
    <sheet name="Commercial Banks" sheetId="2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FTFG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HGH">[3]GRAFPROM!#REF!</definedName>
    <definedName name="_xlnm.Print_Area" localSheetId="0">'Commercial Banks'!$A$1:$L$134</definedName>
    <definedName name="PRINT_TITLES_MI">#REF!</definedName>
    <definedName name="promgraf">[3]GRAFPROM!#REF!</definedName>
    <definedName name="Pub">#REF!</definedName>
    <definedName name="Recover">[4]Macro1!$A$110</definedName>
    <definedName name="S">#REF!</definedName>
    <definedName name="Sel_Econ_Ind">#REF!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2" l="1"/>
  <c r="D78" i="2"/>
  <c r="E78" i="2"/>
  <c r="F78" i="2"/>
  <c r="G78" i="2"/>
  <c r="H78" i="2"/>
  <c r="I78" i="2"/>
  <c r="J78" i="2"/>
  <c r="K95" i="2" l="1"/>
  <c r="K94" i="2"/>
  <c r="K93" i="2"/>
  <c r="K91" i="2"/>
  <c r="K90" i="2"/>
  <c r="K89" i="2"/>
  <c r="K88" i="2"/>
  <c r="K87" i="2"/>
  <c r="K86" i="2"/>
  <c r="K85" i="2"/>
  <c r="K84" i="2"/>
  <c r="K83" i="2"/>
  <c r="K82" i="2"/>
  <c r="K81" i="2"/>
  <c r="K77" i="2"/>
  <c r="K76" i="2"/>
  <c r="K75" i="2"/>
  <c r="K74" i="2"/>
  <c r="K73" i="2"/>
  <c r="K72" i="2"/>
  <c r="K71" i="2"/>
  <c r="K69" i="2"/>
  <c r="K68" i="2"/>
  <c r="K67" i="2"/>
  <c r="J61" i="2"/>
  <c r="I61" i="2"/>
  <c r="H61" i="2"/>
  <c r="G61" i="2"/>
  <c r="F61" i="2"/>
  <c r="E61" i="2"/>
  <c r="D61" i="2"/>
  <c r="C61" i="2"/>
  <c r="K60" i="2"/>
  <c r="K59" i="2"/>
  <c r="K58" i="2"/>
  <c r="K57" i="2"/>
  <c r="K56" i="2"/>
  <c r="K54" i="2"/>
  <c r="K53" i="2"/>
  <c r="K52" i="2"/>
  <c r="K50" i="2"/>
  <c r="K49" i="2"/>
  <c r="K48" i="2"/>
  <c r="K47" i="2"/>
  <c r="K46" i="2"/>
  <c r="K44" i="2"/>
  <c r="J41" i="2"/>
  <c r="I41" i="2"/>
  <c r="H41" i="2"/>
  <c r="G41" i="2"/>
  <c r="F41" i="2"/>
  <c r="E41" i="2"/>
  <c r="D41" i="2"/>
  <c r="C41" i="2"/>
  <c r="K40" i="2"/>
  <c r="K39" i="2"/>
  <c r="K38" i="2"/>
  <c r="K36" i="2"/>
  <c r="K35" i="2"/>
  <c r="K34" i="2"/>
  <c r="K33" i="2"/>
  <c r="K32" i="2"/>
  <c r="K30" i="2"/>
  <c r="K29" i="2"/>
  <c r="K28" i="2"/>
  <c r="K27" i="2"/>
  <c r="K26" i="2"/>
  <c r="K24" i="2"/>
  <c r="K23" i="2"/>
  <c r="K20" i="2"/>
  <c r="K19" i="2"/>
  <c r="K18" i="2"/>
  <c r="K17" i="2"/>
  <c r="K16" i="2"/>
  <c r="C63" i="2" l="1"/>
  <c r="E63" i="2"/>
  <c r="D63" i="2"/>
  <c r="K61" i="2"/>
  <c r="F63" i="2"/>
  <c r="I63" i="2"/>
  <c r="J63" i="2"/>
  <c r="H63" i="2"/>
  <c r="K78" i="2"/>
  <c r="G63" i="2"/>
  <c r="K41" i="2"/>
  <c r="K63" i="2" l="1"/>
</calcChain>
</file>

<file path=xl/sharedStrings.xml><?xml version="1.0" encoding="utf-8"?>
<sst xmlns="http://schemas.openxmlformats.org/spreadsheetml/2006/main" count="125" uniqueCount="118">
  <si>
    <t>INTERIM</t>
  </si>
  <si>
    <t xml:space="preserve"> </t>
  </si>
  <si>
    <t>Notes:</t>
  </si>
  <si>
    <t>UNAUDITED</t>
  </si>
  <si>
    <t>ASSETS AND LIABILITIES OF COMMERCIAL BANKS</t>
  </si>
  <si>
    <t>PUBLISHED PURSUANT TO SECTION 64(f) OF THE BANKING SERVICES ACT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</si>
  <si>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</si>
  <si>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</si>
  <si>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</si>
  <si>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</si>
  <si>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>BNS</t>
  </si>
  <si>
    <t xml:space="preserve">CBNA </t>
  </si>
  <si>
    <t>FirstCaribbean Int'l Bank (Ja)</t>
  </si>
  <si>
    <r>
      <t>FGB</t>
    </r>
    <r>
      <rPr>
        <b/>
        <sz val="13"/>
        <color indexed="14"/>
        <rFont val="Arial"/>
        <family val="2"/>
      </rPr>
      <t/>
    </r>
  </si>
  <si>
    <t>JMMB Bank</t>
  </si>
  <si>
    <t>JNBANK</t>
  </si>
  <si>
    <t xml:space="preserve">NCB </t>
  </si>
  <si>
    <t xml:space="preserve">SBJL 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</si>
  <si>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</si>
  <si>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</si>
  <si>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</si>
  <si>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</si>
  <si>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</si>
  <si>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Commercial Banks in Ja. </t>
  </si>
  <si>
    <t xml:space="preserve">    Due From Other Deposit Taking Fin. Insts. in Ja.</t>
  </si>
  <si>
    <t xml:space="preserve">    Due From Overseas Banks &amp; Fin. Insts.</t>
  </si>
  <si>
    <t>Investments:</t>
  </si>
  <si>
    <t xml:space="preserve">   Jamaica Government Securities</t>
  </si>
  <si>
    <t/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</si>
  <si>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</si>
  <si>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</si>
  <si>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</si>
  <si>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</si>
  <si>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Other Local Securities (net of prov)</t>
  </si>
  <si>
    <t xml:space="preserve">   Foreign Securities</t>
  </si>
  <si>
    <t xml:space="preserve">  Securities Purchased with a view to Resale</t>
  </si>
  <si>
    <t xml:space="preserve">      From Bank of Jamaica</t>
  </si>
  <si>
    <t xml:space="preserve">      Other Counter Parties</t>
  </si>
  <si>
    <t xml:space="preserve">Loans, Advances &amp; Discounts (net of prov)  </t>
  </si>
  <si>
    <t>Accounts Receivable (net of prov)</t>
  </si>
  <si>
    <t xml:space="preserve">Fixed Assets (net of Depreciation) </t>
  </si>
  <si>
    <t>Other Assets</t>
  </si>
  <si>
    <t xml:space="preserve">    Items in Course of Collection</t>
  </si>
  <si>
    <t xml:space="preserve">    Other</t>
  </si>
  <si>
    <t>TOTAL ASSETS</t>
  </si>
  <si>
    <t>LIABILITIES</t>
  </si>
  <si>
    <t>Deposits</t>
  </si>
  <si>
    <t>Borrowings:</t>
  </si>
  <si>
    <t xml:space="preserve">    Due To Bank of Jamaica</t>
  </si>
  <si>
    <t xml:space="preserve">    Due To Commercial Banks in Ja.</t>
  </si>
  <si>
    <t xml:space="preserve">    Due To Specialised Institutions</t>
  </si>
  <si>
    <t xml:space="preserve">    Due To Other Deposit Taking Insts. in Ja.</t>
  </si>
  <si>
    <t xml:space="preserve">    Due To Overseas Banks &amp; Financial Insts  </t>
  </si>
  <si>
    <t xml:space="preserve">    Securities Sold Under Repurchase Agreement</t>
  </si>
  <si>
    <t xml:space="preserve">      To Bank of Jamaica</t>
  </si>
  <si>
    <t xml:space="preserve">      To Other Counter Parties</t>
  </si>
  <si>
    <t xml:space="preserve">    Other Borrowings </t>
  </si>
  <si>
    <t>Sundry Current Liabilities:</t>
  </si>
  <si>
    <t>Items In The Course of Payments</t>
  </si>
  <si>
    <t>Interest Accrued</t>
  </si>
  <si>
    <t>Accounts Payable</t>
  </si>
  <si>
    <t>Other</t>
  </si>
  <si>
    <t>Contingent Accounts (Accepts., Guarantees &amp; L/Cs as per contra)</t>
  </si>
  <si>
    <t>TOTAL LIABILITIES</t>
  </si>
  <si>
    <t>Excess / (Shortfall) of Assets over Liabilities</t>
  </si>
  <si>
    <t>REPRESENTED BY:</t>
  </si>
  <si>
    <t>Paid Up Capital:</t>
  </si>
  <si>
    <t xml:space="preserve">   Ordinary Shares</t>
  </si>
  <si>
    <t xml:space="preserve">   Qualifying Preference Shares</t>
  </si>
  <si>
    <t xml:space="preserve">   Non-Qualifying Preference Shares</t>
  </si>
  <si>
    <t>Reserves:</t>
  </si>
  <si>
    <t xml:space="preserve">    Statutory Reserve Fund</t>
  </si>
  <si>
    <t xml:space="preserve">    Retained Earnings Reserve Fund </t>
  </si>
  <si>
    <t xml:space="preserve">    Revaluation Reserves Arising From Fair Value Accounting </t>
  </si>
  <si>
    <t xml:space="preserve">    Other Revaluation Reserves</t>
  </si>
  <si>
    <t xml:space="preserve">    Other Reserves</t>
  </si>
  <si>
    <t>Prior Years' Earnings/(Deficits)</t>
  </si>
  <si>
    <t xml:space="preserve">Unappropriated Profits/(Losses)  </t>
  </si>
  <si>
    <t>TOTAL CAPITAL</t>
  </si>
  <si>
    <t>MEMORANDA ITEMS</t>
  </si>
  <si>
    <t>Foreign Currency Loans</t>
  </si>
  <si>
    <t xml:space="preserve">    Funding by Specialised Institutions</t>
  </si>
  <si>
    <t xml:space="preserve">    Other Funding Sources</t>
  </si>
  <si>
    <t>Foreign Currency Deposits</t>
  </si>
  <si>
    <t>Repos on behalf of or for on trading to clients</t>
  </si>
  <si>
    <t>Fund under Management</t>
  </si>
  <si>
    <t>Investments in Connected Parties</t>
  </si>
  <si>
    <t>Credits To Connected Parties</t>
  </si>
  <si>
    <t>Other Bals. Due From Connected Parties</t>
  </si>
  <si>
    <t xml:space="preserve">Deposits Due To Connected Parties </t>
  </si>
  <si>
    <t>Other Bals. Due To Connected Parties</t>
  </si>
  <si>
    <t>Provision For Loan Losses</t>
  </si>
  <si>
    <t xml:space="preserve">   As Per IFRS Requirement </t>
  </si>
  <si>
    <t xml:space="preserve">   Additional Prudential Reserves</t>
  </si>
  <si>
    <t xml:space="preserve"> Provisions For Other Losses</t>
  </si>
  <si>
    <t xml:space="preserve">NOTES TO THE STATEMENT OF UNAUDITED ASSETS AND LIABILITIES OF COMMERCIAL BANKS </t>
  </si>
  <si>
    <t>KEY TO COMMERCIAL BANKS</t>
  </si>
  <si>
    <t>FINANCIAL YEAR END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</si>
  <si>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</si>
  <si>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</si>
  <si>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</si>
  <si>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</si>
  <si>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</si>
  <si>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>FGB</t>
  </si>
  <si>
    <t>First Global Bank Limited</t>
  </si>
  <si>
    <t>JMMB Bank (Jamaica) Limited</t>
  </si>
  <si>
    <t>JN Bank Limited</t>
  </si>
  <si>
    <t>NCB</t>
  </si>
  <si>
    <t>National Commercial Bank Jamaica Limited</t>
  </si>
  <si>
    <t>SBJL</t>
  </si>
  <si>
    <t>Sagicor Bank Jamaica  Limited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</si>
  <si>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</si>
  <si>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</si>
  <si>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</si>
  <si>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</si>
  <si>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realized.</t>
  </si>
  <si>
    <t>Qualifying Preference Shares represent preference shares included in the computation of Capital Base (See note 3 on the prudential indicators).</t>
  </si>
  <si>
    <t>AS AT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</si>
</sst>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8" formatCode="d\ \ mmmm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sz val="15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3"/>
      <color indexed="14"/>
      <name val="Arial"/>
      <family val="2"/>
    </font>
    <font>
      <sz val="14.5"/>
      <name val="Arial"/>
      <family val="2"/>
    </font>
    <font>
      <sz val="15"/>
      <color indexed="8"/>
      <name val="Arial"/>
      <family val="2"/>
    </font>
    <font>
      <b/>
      <i/>
      <sz val="15"/>
      <color rgb="FF0000FF"/>
      <name val="Arial"/>
      <family val="2"/>
    </font>
    <font>
      <sz val="15"/>
      <color indexed="12"/>
      <name val="Arial"/>
      <family val="2"/>
    </font>
    <font>
      <b/>
      <u/>
      <sz val="16"/>
      <color indexed="14"/>
      <name val="Arial"/>
      <family val="2"/>
    </font>
    <font>
      <b/>
      <sz val="10"/>
      <name val="Arial"/>
      <family val="2"/>
    </font>
    <font>
      <sz val="16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b/>
      <sz val="15"/>
      <color indexed="12"/>
      <name val="Arial"/>
      <family val="2"/>
    </font>
    <font>
      <b/>
      <i/>
      <sz val="15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4" applyFont="1" applyFill="1"/>
    <xf numFmtId="38" fontId="7" fillId="0" borderId="0" xfId="4" applyNumberFormat="1" applyFont="1" applyFill="1"/>
    <xf numFmtId="0" fontId="8" fillId="0" borderId="0" xfId="4" applyFont="1" applyFill="1" applyAlignment="1">
      <alignment horizontal="right"/>
    </xf>
    <xf numFmtId="0" fontId="7" fillId="0" borderId="0" xfId="5" applyFont="1" applyFill="1"/>
    <xf numFmtId="0" fontId="9" fillId="0" borderId="0" xfId="5" applyFont="1" applyAlignment="1">
      <alignment horizontal="center"/>
    </xf>
    <xf numFmtId="0" fontId="7" fillId="0" borderId="0" xfId="5" applyFont="1" applyFill="1" applyAlignment="1">
      <alignment horizontal="left"/>
    </xf>
    <xf numFmtId="0" fontId="9" fillId="0" borderId="0" xfId="5" applyFont="1" applyFill="1" applyAlignment="1">
      <alignment horizontal="center"/>
    </xf>
    <xf numFmtId="0" fontId="7" fillId="0" borderId="0" xfId="5" applyFont="1" applyFill="1" applyAlignment="1"/>
    <xf numFmtId="0" fontId="7" fillId="0" borderId="0" xfId="5" applyFont="1" applyAlignment="1"/>
    <xf numFmtId="0" fontId="9" fillId="0" borderId="0" xfId="5" applyFont="1" applyFill="1" applyAlignment="1"/>
    <xf numFmtId="0" fontId="9" fillId="0" borderId="0" xfId="4" applyFont="1" applyFill="1" applyAlignment="1">
      <alignment horizontal="centerContinuous"/>
    </xf>
    <xf numFmtId="2" fontId="7" fillId="0" borderId="0" xfId="4" applyNumberFormat="1" applyFont="1" applyFill="1"/>
    <xf numFmtId="164" fontId="7" fillId="0" borderId="0" xfId="6" applyNumberFormat="1" applyFont="1" applyFill="1"/>
    <xf numFmtId="9" fontId="7" fillId="0" borderId="0" xfId="6" applyFont="1" applyFill="1"/>
    <xf numFmtId="0" fontId="9" fillId="0" borderId="0" xfId="4" applyFont="1" applyFill="1"/>
    <xf numFmtId="38" fontId="7" fillId="0" borderId="0" xfId="4" applyNumberFormat="1" applyFont="1" applyFill="1" applyAlignment="1">
      <alignment horizontal="right"/>
    </xf>
    <xf numFmtId="38" fontId="9" fillId="0" borderId="0" xfId="4" applyNumberFormat="1" applyFont="1" applyFill="1"/>
    <xf numFmtId="38" fontId="11" fillId="0" borderId="0" xfId="4" applyNumberFormat="1" applyFont="1" applyFill="1"/>
    <xf numFmtId="0" fontId="7" fillId="2" borderId="0" xfId="4" applyFont="1" applyFill="1"/>
    <xf numFmtId="38" fontId="11" fillId="0" borderId="0" xfId="4" quotePrefix="1" applyNumberFormat="1" applyFont="1" applyFill="1"/>
    <xf numFmtId="0" fontId="9" fillId="0" borderId="0" xfId="4" applyFont="1" applyFill="1" applyAlignment="1">
      <alignment vertical="center" wrapText="1"/>
    </xf>
    <xf numFmtId="0" fontId="4" fillId="0" borderId="0" xfId="4" applyFont="1" applyFill="1"/>
    <xf numFmtId="38" fontId="9" fillId="0" borderId="1" xfId="4" applyNumberFormat="1" applyFont="1" applyFill="1" applyBorder="1"/>
    <xf numFmtId="0" fontId="12" fillId="0" borderId="0" xfId="4" applyFont="1" applyFill="1"/>
    <xf numFmtId="0" fontId="7" fillId="0" borderId="0" xfId="4" applyFont="1" applyFill="1" applyAlignment="1">
      <alignment horizontal="left" indent="2"/>
    </xf>
    <xf numFmtId="37" fontId="11" fillId="0" borderId="0" xfId="4" applyNumberFormat="1" applyFont="1" applyFill="1"/>
    <xf numFmtId="37" fontId="9" fillId="0" borderId="0" xfId="4" applyNumberFormat="1" applyFont="1" applyFill="1"/>
    <xf numFmtId="37" fontId="7" fillId="0" borderId="0" xfId="4" applyNumberFormat="1" applyFont="1" applyFill="1"/>
    <xf numFmtId="0" fontId="7" fillId="0" borderId="0" xfId="4" applyFont="1" applyFill="1" applyAlignment="1"/>
    <xf numFmtId="0" fontId="6" fillId="0" borderId="0" xfId="5" applyFont="1" applyFill="1" applyAlignment="1">
      <alignment horizontal="center" vertical="center"/>
    </xf>
    <xf numFmtId="0" fontId="15" fillId="0" borderId="0" xfId="5" applyFont="1" applyFill="1"/>
    <xf numFmtId="0" fontId="6" fillId="0" borderId="0" xfId="5" applyFont="1" applyFill="1" applyAlignment="1">
      <alignment horizontal="center"/>
    </xf>
    <xf numFmtId="0" fontId="15" fillId="0" borderId="0" xfId="5" applyFont="1" applyFill="1" applyAlignment="1"/>
    <xf numFmtId="0" fontId="5" fillId="0" borderId="0" xfId="5" applyFont="1" applyFill="1"/>
    <xf numFmtId="0" fontId="4" fillId="0" borderId="0" xfId="5" applyFont="1" applyFill="1"/>
    <xf numFmtId="0" fontId="3" fillId="0" borderId="0" xfId="5" applyFont="1" applyFill="1"/>
    <xf numFmtId="168" fontId="4" fillId="0" borderId="0" xfId="5" applyNumberFormat="1" applyFont="1" applyFill="1" applyAlignment="1">
      <alignment horizontal="left"/>
    </xf>
    <xf numFmtId="0" fontId="16" fillId="0" borderId="0" xfId="5" applyFont="1" applyFill="1"/>
    <xf numFmtId="0" fontId="17" fillId="0" borderId="0" xfId="7" applyFont="1" applyFill="1"/>
    <xf numFmtId="0" fontId="18" fillId="0" borderId="0" xfId="5" applyFont="1" applyFill="1" applyAlignment="1">
      <alignment horizontal="center" vertical="center"/>
    </xf>
    <xf numFmtId="0" fontId="19" fillId="0" borderId="0" xfId="5" applyFont="1" applyFill="1"/>
    <xf numFmtId="0" fontId="6" fillId="0" borderId="0" xfId="5" applyFont="1" applyAlignment="1">
      <alignment horizontal="center"/>
    </xf>
    <xf numFmtId="0" fontId="18" fillId="0" borderId="0" xfId="5" applyFont="1" applyFill="1" applyAlignment="1">
      <alignment horizontal="center"/>
    </xf>
    <xf numFmtId="49" fontId="4" fillId="0" borderId="0" xfId="5" applyNumberFormat="1" applyFont="1" applyFill="1" applyAlignment="1">
      <alignment horizontal="left"/>
    </xf>
    <xf numFmtId="0" fontId="14" fillId="0" borderId="0" xfId="4" applyFont="1" applyFill="1"/>
    <xf numFmtId="0" fontId="4" fillId="0" borderId="0" xfId="5" applyFont="1" applyFill="1" applyAlignment="1">
      <alignment horizontal="left" wrapText="1"/>
    </xf>
    <xf numFmtId="164" fontId="14" fillId="0" borderId="0" xfId="3" applyNumberFormat="1" applyFont="1" applyFill="1"/>
    <xf numFmtId="10" fontId="14" fillId="0" borderId="0" xfId="3" applyNumberFormat="1" applyFont="1" applyFill="1"/>
    <xf numFmtId="164" fontId="20" fillId="0" borderId="0" xfId="3" applyNumberFormat="1" applyFont="1" applyFill="1"/>
    <xf numFmtId="0" fontId="21" fillId="0" borderId="0" xfId="4" applyFont="1" applyFill="1"/>
    <xf numFmtId="0" fontId="22" fillId="0" borderId="0" xfId="5" applyFont="1" applyAlignment="1">
      <alignment horizontal="left"/>
    </xf>
    <xf numFmtId="0" fontId="7" fillId="0" borderId="0" xfId="4" applyFont="1" applyFill="1" applyAlignment="1">
      <alignment horizontal="center" vertical="top"/>
    </xf>
    <xf numFmtId="39" fontId="11" fillId="0" borderId="0" xfId="4" applyNumberFormat="1" applyFont="1" applyFill="1"/>
    <xf numFmtId="0" fontId="9" fillId="0" borderId="0" xfId="5" applyFont="1" applyFill="1" applyAlignment="1">
      <alignment horizontal="center" vertical="center"/>
    </xf>
    <xf numFmtId="0" fontId="9" fillId="0" borderId="0" xfId="5" applyFont="1" applyFill="1" applyAlignment="1">
      <alignment horizontal="right" vertical="center" wrapText="1"/>
    </xf>
    <xf numFmtId="0" fontId="9" fillId="0" borderId="0" xfId="5" applyFont="1" applyFill="1" applyAlignment="1">
      <alignment horizontal="center" vertical="center" wrapText="1"/>
    </xf>
    <xf numFmtId="0" fontId="9" fillId="0" borderId="0" xfId="4" applyFont="1" applyFill="1" applyAlignment="1">
      <alignment horizontal="left" vertical="center" wrapText="1"/>
    </xf>
    <xf numFmtId="0" fontId="4" fillId="0" borderId="0" xfId="5" applyFont="1" applyFill="1" applyAlignment="1">
      <alignment horizontal="left" wrapText="1"/>
    </xf>
    <xf numFmtId="0" fontId="13" fillId="0" borderId="0" xfId="4" applyFont="1" applyFill="1" applyAlignment="1">
      <alignment horizontal="left" wrapText="1"/>
    </xf>
    <xf numFmtId="0" fontId="7" fillId="0" borderId="0" xfId="4" applyFont="1" applyFill="1" applyAlignment="1">
      <alignment horizontal="left" wrapText="1"/>
    </xf>
    <xf numFmtId="0" fontId="6" fillId="0" borderId="0" xfId="5" applyFont="1" applyFill="1" applyAlignment="1">
      <alignment horizontal="center" vertical="center"/>
    </xf>
    <xf numFmtId="49" fontId="4" fillId="0" borderId="0" xfId="5" applyNumberFormat="1" applyFont="1" applyFill="1" applyAlignment="1">
      <alignment horizontal="left" wrapText="1"/>
    </xf>
    <xf numFmtId="0" fontId="3" fillId="0" borderId="0" xfId="5" applyFont="1" applyAlignment="1">
      <alignment wrapText="1"/>
    </xf>
    <xf numFmtId="0" fontId="13" fillId="0" borderId="0" xfId="4" applyFont="1" applyFill="1" applyAlignment="1">
      <alignment wrapText="1"/>
    </xf>
    <xf numFmtId="0" fontId="14" fillId="0" borderId="0" xfId="4" applyFont="1" applyFill="1" applyAlignment="1">
      <alignment wrapText="1"/>
    </xf>
    <xf numFmtId="0" fontId="9" fillId="0" borderId="0" xfId="5" applyFont="1" applyFill="1" applyAlignment="1">
      <alignment horizontal="center"/>
    </xf>
    <xf numFmtId="0" fontId="9" fillId="0" borderId="0" xfId="5" applyFont="1" applyAlignment="1">
      <alignment horizontal="center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2428875</xdr:colOff>
      <xdr:row>55</xdr:row>
      <xdr:rowOff>171450</xdr:rowOff>
    </xdr:from>
    <xdr:ext cx="161070" cy="262123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74320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7" name="Text Box 1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9" name="Text Box 1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5" name="Text Box 1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6" name="Text Box 1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" name="Text Box 7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" name="Text Box 10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" name="Text Box 1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0" name="Text Box 1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1" name="Text Box 1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2" name="Text Box 1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6" name="Text Box 7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9" name="Text Box 10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0" name="Text Box 1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1" name="Text Box 1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2" name="Text Box 1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8" name="Text Box 1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9" name="Text Box 1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0" name="Text Box 1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6" name="Text Box 1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7" name="Text Box 1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8" name="Text Box 1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9" name="Text Box 1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2" name="Text Box 7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5" name="Text Box 10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6" name="Text Box 1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7" name="Text Box 12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56</xdr:row>
      <xdr:rowOff>90714</xdr:rowOff>
    </xdr:from>
    <xdr:ext cx="56696" cy="262123"/>
    <xdr:sp macro="" textlink="">
      <xdr:nvSpPr>
        <xdr:cNvPr id="128" name="Text Box 1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168789"/>
          <a:ext cx="56696" cy="262123"/>
        </a:xfrm>
        <a:prstGeom prst="rect">
          <a:avLst/>
        </a:prstGeom>
        <a:noFill/>
        <a:ln>
          <a:noFill/>
        </a:ln>
        <a:extLst/>
      </xdr:spPr>
      <xdr:txBody>
        <a:bodyPr wrap="squar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4" name="Text Box 1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5" name="Text Box 1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8" name="Text Box 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1" name="Text Box 1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2" name="Text Box 1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3" name="Text Box 1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4" name="Text Box 1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0" name="Text Box 10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1" name="Text Box 1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2" name="Text Box 1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3" name="Text Box 13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4" name="Text Box 6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8" name="Text Box 10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9" name="Text Box 1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90" name="Text Box 12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91" name="Text Box 1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7" name="Text Box 10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8" name="Text Box 1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9" name="Text Box 12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0" name="Text Box 13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8" name="Text Box 1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9" name="Text Box 1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4" name="Text Box 10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5" name="Text Box 1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6" name="Text Box 1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7" name="Text Box 1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9" name="Text Box 6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0" name="Text Box 7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3" name="Text Box 10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5" name="Text Box 1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9" name="Text Box 7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2" name="Text Box 10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3" name="Text Box 1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4" name="Text Box 1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5" name="Text Box 13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0" name="Text Box 1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1" name="Text Box 1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2" name="Text Box 1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3" name="Text Box 1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9" name="Text Box 10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0" name="Text Box 1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1" name="Text Box 1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2" name="Text Box 13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5" name="Text Box 7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0" name="Text Box 12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1" name="Text Box 13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3" name="Text Box 7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6" name="Text Box 10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7" name="Text Box 1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8" name="Text Box 12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9" name="Text Box 13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5" name="Text Box 10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7" name="Text Box 12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8" name="Text Box 13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1" name="Text Box 7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4" name="Text Box 10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5" name="Text Box 1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6" name="Text Box 1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7" name="Text Box 13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2" name="Text Box 10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3" name="Text Box 1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4" name="Text Box 12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5" name="Text Box 13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1" name="Text Box 1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2" name="Text Box 1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3" name="Text Box 1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4" name="Text Box 1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7" name="Text Box 7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8" name="Text Box 8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0" name="Text Box 10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1" name="Text Box 1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2" name="Text Box 12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3" name="Text Box 1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9" name="Text Box 10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0" name="Text Box 1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1" name="Text Box 12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2" name="Text Box 13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5" name="Text Box 7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8" name="Text Box 1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9" name="Text Box 1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0" name="Text Box 1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1" name="Text Box 1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4" name="Text Box 7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7" name="Text Box 10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8" name="Text Box 1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9" name="Text Box 12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80" name="Text Box 13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6" name="Text Box 10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7" name="Text Box 1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8" name="Text Box 1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9" name="Text Box 1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5" name="Text Box 10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6" name="Text Box 1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7" name="Text Box 12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8" name="Text Box 13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4" name="Text Box 10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5" name="Text Box 1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6" name="Text Box 12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3" name="Text Box 10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4" name="Text Box 1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5" name="Text Box 12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2" name="Text Box 1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3" name="Text Box 1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4" name="Text Box 1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5" name="Text Box 1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8" name="Text Box 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1" name="Text Box 1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2" name="Text Box 1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3" name="Text Box 1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4" name="Text Box 1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7" name="Text Box 7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0" name="Text Box 1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1" name="Text Box 1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2" name="Text Box 1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3" name="Text Box 1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9" name="Text Box 10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0" name="Text Box 1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1" name="Text Box 12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8" name="Text Box 10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9" name="Text Box 1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0" name="Text Box 12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1" name="Text Box 13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4" name="Text Box 7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7" name="Text Box 10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8" name="Text Box 1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9" name="Text Box 12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0" name="Text Box 13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6" name="Text Box 10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7" name="Text Box 1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8" name="Text Box 12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9" name="Text Box 13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5" name="Text Box 10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6" name="Text Box 1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7" name="Text Box 12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8" name="Text Box 13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5" name="Text Box 1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6" name="Text Box 12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7" name="Text Box 13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3" name="Text Box 10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4" name="Text Box 1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5" name="Text Box 12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6" name="Text Box 13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8" name="Text Box 6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9" name="Text Box 7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2" name="Text Box 10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3" name="Text Box 1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4" name="Text Box 12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5" name="Text Box 13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8" name="Text Box 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1" name="Text Box 1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2" name="Text Box 1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3" name="Text Box 1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4" name="Text Box 1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0" name="Text Box 10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1" name="Text Box 1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2" name="Text Box 12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3" name="Text Box 13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9" name="Text Box 10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0" name="Text Box 1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1" name="Text Box 12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2" name="Text Box 13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5" name="Text Box 7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8" name="Text Box 10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9" name="Text Box 1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0" name="Text Box 12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1" name="Text Box 13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4" name="Text Box 7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5" name="Text Box 8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7" name="Text Box 10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8" name="Text Box 1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9" name="Text Box 12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0" name="Text Box 13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6" name="Text Box 10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7" name="Text Box 1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8" name="Text Box 12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9" name="Text Box 13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2" name="Text Box 7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5" name="Text Box 10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6" name="Text Box 1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7" name="Text Box 12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8" name="Text Box 13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4" name="Text Box 10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5" name="Text Box 1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6" name="Text Box 12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7" name="Text Box 13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0" name="Text Box 7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3" name="Text Box 10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4" name="Text Box 1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5" name="Text Box 12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6" name="Text Box 13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8" name="Text Box 6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9" name="Text Box 7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2" name="Text Box 10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3" name="Text Box 1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4" name="Text Box 1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5" name="Text Box 1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2" name="Text Box 12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3" name="Text Box 13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9" name="Text Box 10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0" name="Text Box 1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1" name="Text Box 12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2" name="Text Box 13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8" name="Text Box 10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9" name="Text Box 1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0" name="Text Box 12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1" name="Text Box 13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7" name="Text Box 10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8" name="Text Box 1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9" name="Text Box 12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0" name="Text Box 13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6" name="Text Box 10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7" name="Text Box 1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8" name="Text Box 1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9" name="Text Box 1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2" name="Text Box 7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3" name="Text Box 8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4" name="Text Box 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5" name="Text Box 10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6" name="Text Box 1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7" name="Text Box 12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8" name="Text Box 13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1" name="Text Box 7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4" name="Text Box 10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5" name="Text Box 1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6" name="Text Box 12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7" name="Text Box 13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2" name="Text Box 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3" name="Text Box 10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4" name="Text Box 11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5" name="Text Box 12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6" name="Text Box 13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2" name="Text Box 10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3" name="Text Box 1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4" name="Text Box 12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5" name="Text Box 13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0" name="Text Box 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1" name="Text Box 1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2" name="Text Box 1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3" name="Text Box 1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4" name="Text Box 1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0" name="Text Box 10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1" name="Text Box 11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2" name="Text Box 12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3" name="Text Box 13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6" name="Text Box 7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7" name="Text Box 8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9" name="Text Box 10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0" name="Text Box 11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1" name="Text Box 12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5" name="Text Box 7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8" name="Text Box 10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9" name="Text Box 1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0" name="Text Box 12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1" name="Text Box 13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6" name="Text Box 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7" name="Text Box 10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8" name="Text Box 1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9" name="Text Box 12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0" name="Text Box 13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6" name="Text Box 10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7" name="Text Box 11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8" name="Text Box 12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9" name="Text Box 13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5" name="Text Box 10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6" name="Text Box 1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7" name="Text Box 12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8" name="Text Box 13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4" name="Text Box 10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5" name="Text Box 1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6" name="Text Box 12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7" name="Text Box 13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0" name="Text Box 7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3" name="Text Box 10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4" name="Text Box 1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5" name="Text Box 12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6" name="Text Box 13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9" name="Text Box 7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2" name="Text Box 10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3" name="Text Box 1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4" name="Text Box 12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5" name="Text Box 13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7" name="Text Box 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0" name="Text Box 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1" name="Text Box 1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2" name="Text Box 1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3" name="Text Box 1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4" name="Text Box 1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7" name="Text Box 7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0" name="Text Box 10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1" name="Text Box 1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2" name="Text Box 12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3" name="Text Box 13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9" name="Text Box 10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0" name="Text Box 1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1" name="Text Box 1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2" name="Text Box 13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8" name="Text Box 10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9" name="Text Box 1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0" name="Text Box 12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1" name="Text Box 13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4" name="Text Box 7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5" name="Text Box 8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6" name="Text Box 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7" name="Text Box 10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8" name="Text Box 1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9" name="Text Box 12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0" name="Text Box 13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4" name="Text Box 8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5" name="Text Box 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6" name="Text Box 10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7" name="Text Box 1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8" name="Text Box 12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9" name="Text Box 13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1" name="Text Box 6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2" name="Text Box 7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3" name="Text Box 8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5" name="Text Box 10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6" name="Text Box 1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7" name="Text Box 12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8" name="Text Box 13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1" name="Text Box 7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2" name="Text Box 8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4" name="Text Box 10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5" name="Text Box 1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6" name="Text Box 12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7" name="Text Box 13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0" name="Text Box 7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1" name="Text Box 8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2" name="Text Box 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3" name="Text Box 10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4" name="Text Box 1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5" name="Text Box 12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6" name="Text Box 13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8" name="Text Box 6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9" name="Text Box 7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0" name="Text Box 8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1" name="Text Box 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2" name="Text Box 10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3" name="Text Box 1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4" name="Text Box 12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5" name="Text Box 13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1" name="Text Box 1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2" name="Text Box 1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3" name="Text Box 1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4" name="Text Box 1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6" name="Text Box 6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7" name="Text Box 7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8" name="Text Box 8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0" name="Text Box 10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1" name="Text Box 1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2" name="Text Box 12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3" name="Text Box 13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5" name="Text Box 6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6" name="Text Box 7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9" name="Text Box 10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0" name="Text Box 1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1" name="Text Box 12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2" name="Text Box 13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4" name="Text Box 6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5" name="Text Box 7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7" name="Text Box 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8" name="Text Box 10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9" name="Text Box 1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0" name="Text Box 12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1" name="Text Box 13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3" name="Text Box 6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4" name="Text Box 7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7" name="Text Box 10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8" name="Text Box 1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9" name="Text Box 1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6" name="Text Box 10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8" name="Text Box 12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9" name="Text Box 13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1" name="Text Box 6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2" name="Text Box 7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5" name="Text Box 10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6" name="Text Box 1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7" name="Text Box 12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8" name="Text Box 13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1" name="Text Box 7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2" name="Text Box 8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3" name="Text Box 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4" name="Text Box 10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5" name="Text Box 1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6" name="Text Box 12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7" name="Text Box 13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49" name="Text Box 6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0" name="Text Box 7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3" name="Text Box 10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4" name="Text Box 1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5" name="Text Box 12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6" name="Text Box 13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8" name="Text Box 6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9" name="Text Box 7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2" name="Text Box 10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3" name="Text Box 11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4" name="Text Box 12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5" name="Text Box 13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6" name="Text Box 6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7" name="Text Box 7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8" name="Text Box 8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9" name="Text Box 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0" name="Text Box 10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1" name="Text Box 1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2" name="Text Box 12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3" name="Text Box 13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6" name="Text Box 7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9" name="Text Box 10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0" name="Text Box 1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1" name="Text Box 12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2" name="Text Box 13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5" name="Text Box 7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8" name="Text Box 10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9" name="Text Box 1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0" name="Text Box 12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1" name="Text Box 13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4" name="Text Box 7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7" name="Text Box 10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8" name="Text Box 1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9" name="Text Box 1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0" name="Text Box 1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6" name="Text Box 10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7" name="Text Box 11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8" name="Text Box 12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9" name="Text Box 13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1" name="Text Box 6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2" name="Text Box 7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5" name="Text Box 10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6" name="Text Box 1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7" name="Text Box 12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8" name="Text Box 13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0" name="Text Box 7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1" name="Text Box 8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3" name="Text Box 10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4" name="Text Box 1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5" name="Text Box 12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6" name="Text Box 13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8" name="Text Box 6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9" name="Text Box 7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2" name="Text Box 10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3" name="Text Box 1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4" name="Text Box 1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5" name="Text Box 1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8" name="Text Box 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9" name="Text Box 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1" name="Text Box 1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2" name="Text Box 1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3" name="Text Box 1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4" name="Text Box 1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6" name="Text Box 6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7" name="Text Box 7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0" name="Text Box 10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1" name="Text Box 1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2" name="Text Box 12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3" name="Text Box 13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view="pageBreakPreview" topLeftCell="B60" zoomScale="40" zoomScaleNormal="60" zoomScaleSheetLayoutView="40" workbookViewId="0">
      <selection activeCell="B100" sqref="A100:XFD100"/>
    </sheetView>
  </sheetViews>
  <sheetFormatPr defaultColWidth="9.140625" defaultRowHeight="19.5" x14ac:dyDescent="0.3"/>
  <cols>
    <col min="1" max="1" width="4.85546875" style="1" customWidth="1"/>
    <col min="2" max="2" width="92" style="1" customWidth="1"/>
    <col min="3" max="3" width="24.42578125" style="1" bestFit="1" customWidth="1"/>
    <col min="4" max="4" width="21.140625" style="1" customWidth="1"/>
    <col min="5" max="5" width="25.42578125" style="1" customWidth="1"/>
    <col min="6" max="6" width="21.140625" style="1" customWidth="1"/>
    <col min="7" max="7" width="23.42578125" style="1" bestFit="1" customWidth="1"/>
    <col min="8" max="9" width="23.140625" style="1" customWidth="1"/>
    <col min="10" max="10" width="27.5703125" style="1" customWidth="1"/>
    <col min="11" max="11" width="26.85546875" style="15" customWidth="1"/>
    <col min="12" max="12" width="5.85546875" style="1" customWidth="1"/>
    <col min="13" max="16384" width="9.140625" style="1"/>
  </cols>
  <sheetData>
    <row r="1" spans="2:11" ht="30" customHeight="1" x14ac:dyDescent="0.3">
      <c r="C1" s="2"/>
      <c r="D1" s="2"/>
      <c r="E1" s="2"/>
      <c r="F1" s="2"/>
      <c r="G1" s="2"/>
      <c r="H1" s="2"/>
      <c r="I1" s="2"/>
      <c r="K1" s="3" t="s">
        <v>0</v>
      </c>
    </row>
    <row r="2" spans="2:11" s="4" customFormat="1" ht="21.75" customHeight="1" x14ac:dyDescent="0.3">
      <c r="B2" s="66" t="s">
        <v>3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s="4" customFormat="1" ht="24.75" customHeight="1" x14ac:dyDescent="0.3">
      <c r="B3" s="67" t="s">
        <v>4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s="4" customFormat="1" ht="26.25" customHeight="1" x14ac:dyDescent="0.3">
      <c r="B4" s="66" t="s">
        <v>5</v>
      </c>
      <c r="C4" s="66"/>
      <c r="D4" s="66"/>
      <c r="E4" s="66"/>
      <c r="F4" s="66"/>
      <c r="G4" s="66"/>
      <c r="H4" s="66"/>
      <c r="I4" s="66"/>
      <c r="J4" s="66"/>
      <c r="K4" s="66"/>
    </row>
    <row r="5" spans="2:11" s="4" customFormat="1" ht="25.5" customHeight="1" x14ac:dyDescent="0.3">
      <c r="B5" s="67" t="s">
        <v>117</v>
      </c>
      <c r="C5" s="67"/>
      <c r="D5" s="67"/>
      <c r="E5" s="67"/>
      <c r="F5" s="67"/>
      <c r="G5" s="67"/>
      <c r="H5" s="67"/>
      <c r="I5" s="67"/>
      <c r="J5" s="67"/>
      <c r="K5" s="67"/>
    </row>
    <row r="6" spans="2:11" s="4" customFormat="1" ht="25.5" customHeight="1" x14ac:dyDescent="0.3"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 x14ac:dyDescent="0.3">
      <c r="B7" s="6" t="s">
        <v>6</v>
      </c>
      <c r="C7" s="6"/>
      <c r="D7" s="6"/>
      <c r="F7" s="7"/>
      <c r="G7" s="7"/>
      <c r="H7" s="7"/>
      <c r="I7" s="5"/>
      <c r="J7" s="5"/>
      <c r="K7" s="5"/>
    </row>
    <row r="8" spans="2:11" s="4" customFormat="1" ht="25.5" customHeight="1" x14ac:dyDescent="0.3">
      <c r="B8" s="8" t="s">
        <v>7</v>
      </c>
      <c r="C8" s="9"/>
      <c r="D8" s="9"/>
      <c r="F8" s="7"/>
      <c r="G8" s="7"/>
      <c r="H8" s="7"/>
      <c r="I8" s="5"/>
      <c r="J8" s="5"/>
      <c r="K8" s="5"/>
    </row>
    <row r="9" spans="2:11" s="4" customFormat="1" ht="25.5" customHeight="1" x14ac:dyDescent="0.3">
      <c r="B9" s="6" t="s">
        <v>8</v>
      </c>
      <c r="C9" s="6"/>
      <c r="D9" s="6"/>
      <c r="E9" s="6"/>
      <c r="F9" s="7"/>
      <c r="G9" s="7"/>
      <c r="H9" s="7"/>
      <c r="I9" s="5"/>
      <c r="J9" s="5"/>
      <c r="K9" s="5"/>
    </row>
    <row r="10" spans="2:11" s="4" customFormat="1" ht="25.5" customHeight="1" x14ac:dyDescent="0.3">
      <c r="B10" s="10" t="s">
        <v>9</v>
      </c>
      <c r="C10" s="8"/>
      <c r="D10" s="8"/>
      <c r="I10" s="5"/>
      <c r="J10" s="5"/>
      <c r="K10" s="5"/>
    </row>
    <row r="11" spans="2:11" x14ac:dyDescent="0.3">
      <c r="B11" s="11"/>
      <c r="C11" s="12"/>
      <c r="D11" s="13"/>
      <c r="E11" s="13"/>
      <c r="F11" s="13"/>
      <c r="G11" s="13"/>
      <c r="H11" s="13"/>
      <c r="I11" s="13"/>
      <c r="J11" s="14"/>
    </row>
    <row r="12" spans="2:11" ht="62.45" customHeight="1" x14ac:dyDescent="0.25">
      <c r="C12" s="54" t="s">
        <v>10</v>
      </c>
      <c r="D12" s="54" t="s">
        <v>11</v>
      </c>
      <c r="E12" s="55" t="s">
        <v>12</v>
      </c>
      <c r="F12" s="54" t="s">
        <v>13</v>
      </c>
      <c r="G12" s="54" t="s">
        <v>14</v>
      </c>
      <c r="H12" s="54" t="s">
        <v>15</v>
      </c>
      <c r="I12" s="54" t="s">
        <v>16</v>
      </c>
      <c r="J12" s="56" t="s">
        <v>17</v>
      </c>
      <c r="K12" s="54" t="s">
        <v>18</v>
      </c>
    </row>
    <row r="13" spans="2:11" x14ac:dyDescent="0.3">
      <c r="C13" s="1" t="s">
        <v>1</v>
      </c>
    </row>
    <row r="14" spans="2:11" ht="18.75" customHeight="1" x14ac:dyDescent="0.3">
      <c r="B14" s="15" t="s">
        <v>19</v>
      </c>
      <c r="C14" s="2"/>
      <c r="D14" s="2"/>
      <c r="E14" s="2"/>
      <c r="F14" s="2"/>
      <c r="G14" s="2"/>
      <c r="H14" s="2"/>
      <c r="I14" s="16"/>
      <c r="J14" s="2"/>
      <c r="K14" s="17"/>
    </row>
    <row r="15" spans="2:11" ht="19.5" customHeight="1" x14ac:dyDescent="0.3">
      <c r="B15" s="15" t="s">
        <v>20</v>
      </c>
      <c r="C15" s="2"/>
      <c r="D15" s="2"/>
      <c r="E15" s="2"/>
      <c r="F15" s="2"/>
      <c r="G15" s="2"/>
      <c r="H15" s="2"/>
      <c r="I15" s="2"/>
      <c r="J15" s="2"/>
      <c r="K15" s="17"/>
    </row>
    <row r="16" spans="2:11" x14ac:dyDescent="0.3">
      <c r="B16" s="1" t="s">
        <v>21</v>
      </c>
      <c r="C16" s="18">
        <v>8724032</v>
      </c>
      <c r="D16" s="18">
        <v>526757</v>
      </c>
      <c r="E16" s="18">
        <v>1944379</v>
      </c>
      <c r="F16" s="18">
        <v>585011</v>
      </c>
      <c r="G16" s="18">
        <v>1450031</v>
      </c>
      <c r="H16" s="18">
        <v>3506727</v>
      </c>
      <c r="I16" s="18">
        <v>10525907</v>
      </c>
      <c r="J16" s="18">
        <v>2661205</v>
      </c>
      <c r="K16" s="17">
        <f>SUM(C16:J16)</f>
        <v>29924049</v>
      </c>
    </row>
    <row r="17" spans="2:11" x14ac:dyDescent="0.3">
      <c r="B17" s="1" t="s">
        <v>22</v>
      </c>
      <c r="C17" s="18">
        <v>38210100</v>
      </c>
      <c r="D17" s="18">
        <v>4768265</v>
      </c>
      <c r="E17" s="18">
        <v>17341044</v>
      </c>
      <c r="F17" s="18">
        <v>4970008</v>
      </c>
      <c r="G17" s="18">
        <v>7416805</v>
      </c>
      <c r="H17" s="18">
        <v>21392490</v>
      </c>
      <c r="I17" s="18">
        <v>43362021</v>
      </c>
      <c r="J17" s="18">
        <v>15285742</v>
      </c>
      <c r="K17" s="17">
        <f>SUM(C17:J17)</f>
        <v>152746475</v>
      </c>
    </row>
    <row r="18" spans="2:11" x14ac:dyDescent="0.3">
      <c r="B18" s="1" t="s">
        <v>23</v>
      </c>
      <c r="C18" s="18">
        <v>294</v>
      </c>
      <c r="D18" s="18">
        <v>699325</v>
      </c>
      <c r="E18" s="18">
        <v>174086</v>
      </c>
      <c r="F18" s="18">
        <v>701232</v>
      </c>
      <c r="G18" s="18">
        <v>2442142</v>
      </c>
      <c r="H18" s="18">
        <v>122980</v>
      </c>
      <c r="I18" s="18">
        <v>208592</v>
      </c>
      <c r="J18" s="18">
        <v>7778</v>
      </c>
      <c r="K18" s="17">
        <f t="shared" ref="K18:K20" si="0">SUM(C18:J18)</f>
        <v>4356429</v>
      </c>
    </row>
    <row r="19" spans="2:11" s="19" customFormat="1" x14ac:dyDescent="0.3">
      <c r="B19" s="1" t="s">
        <v>24</v>
      </c>
      <c r="C19" s="18">
        <v>987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7">
        <f t="shared" si="0"/>
        <v>987</v>
      </c>
    </row>
    <row r="20" spans="2:11" x14ac:dyDescent="0.3">
      <c r="B20" s="1" t="s">
        <v>25</v>
      </c>
      <c r="C20" s="18">
        <v>40325829</v>
      </c>
      <c r="D20" s="18">
        <v>9601317</v>
      </c>
      <c r="E20" s="18">
        <v>4567871</v>
      </c>
      <c r="F20" s="18">
        <v>676254</v>
      </c>
      <c r="G20" s="18">
        <v>5559363</v>
      </c>
      <c r="H20" s="18">
        <v>9023398</v>
      </c>
      <c r="I20" s="18">
        <v>33729122</v>
      </c>
      <c r="J20" s="18">
        <v>5529081</v>
      </c>
      <c r="K20" s="17">
        <f t="shared" si="0"/>
        <v>109012235</v>
      </c>
    </row>
    <row r="21" spans="2:11" x14ac:dyDescent="0.3">
      <c r="B21" s="15" t="s">
        <v>26</v>
      </c>
      <c r="C21" s="2"/>
      <c r="D21" s="18"/>
      <c r="E21" s="18"/>
      <c r="F21" s="18"/>
      <c r="G21" s="18"/>
      <c r="H21" s="18"/>
      <c r="I21" s="18"/>
      <c r="J21" s="18"/>
      <c r="K21" s="17"/>
    </row>
    <row r="22" spans="2:11" x14ac:dyDescent="0.3">
      <c r="B22" s="1" t="s">
        <v>27</v>
      </c>
      <c r="C22" s="2"/>
      <c r="D22" s="18"/>
      <c r="E22" s="18"/>
      <c r="F22" s="18"/>
      <c r="G22" s="18"/>
      <c r="H22" s="18"/>
      <c r="I22" s="18"/>
      <c r="J22" s="20" t="s">
        <v>28</v>
      </c>
      <c r="K22" s="17"/>
    </row>
    <row r="23" spans="2:11" x14ac:dyDescent="0.3">
      <c r="B23" s="1" t="s">
        <v>29</v>
      </c>
      <c r="C23" s="18">
        <v>36646345</v>
      </c>
      <c r="D23" s="18">
        <v>1507179</v>
      </c>
      <c r="E23" s="18">
        <v>5892480</v>
      </c>
      <c r="F23" s="18">
        <v>3573562</v>
      </c>
      <c r="G23" s="18">
        <v>66492</v>
      </c>
      <c r="H23" s="18">
        <v>10409383</v>
      </c>
      <c r="I23" s="18">
        <v>48884093</v>
      </c>
      <c r="J23" s="18">
        <v>8931140</v>
      </c>
      <c r="K23" s="17">
        <f>SUM(C23:J23)</f>
        <v>115910674</v>
      </c>
    </row>
    <row r="24" spans="2:11" x14ac:dyDescent="0.3">
      <c r="B24" s="1" t="s">
        <v>30</v>
      </c>
      <c r="C24" s="18">
        <v>99573</v>
      </c>
      <c r="D24" s="18">
        <v>0</v>
      </c>
      <c r="E24" s="18">
        <v>0</v>
      </c>
      <c r="F24" s="18">
        <v>6143116</v>
      </c>
      <c r="G24" s="18">
        <v>37057</v>
      </c>
      <c r="H24" s="18">
        <v>12536710</v>
      </c>
      <c r="I24" s="18">
        <v>68710854</v>
      </c>
      <c r="J24" s="18">
        <v>2740379</v>
      </c>
      <c r="K24" s="17">
        <f>SUM(C24:J24)</f>
        <v>90267689</v>
      </c>
    </row>
    <row r="25" spans="2:11" x14ac:dyDescent="0.3">
      <c r="B25" s="1" t="s">
        <v>31</v>
      </c>
      <c r="C25" s="18"/>
      <c r="D25" s="18"/>
      <c r="E25" s="18"/>
      <c r="F25" s="18"/>
      <c r="G25" s="18"/>
      <c r="H25" s="18"/>
      <c r="I25" s="18"/>
      <c r="J25" s="18"/>
      <c r="K25" s="17"/>
    </row>
    <row r="26" spans="2:11" x14ac:dyDescent="0.3">
      <c r="B26" s="1" t="s">
        <v>29</v>
      </c>
      <c r="C26" s="18">
        <v>4208259</v>
      </c>
      <c r="D26" s="18">
        <v>0</v>
      </c>
      <c r="E26" s="18">
        <v>1500000</v>
      </c>
      <c r="F26" s="18">
        <v>785071</v>
      </c>
      <c r="G26" s="18">
        <v>2969152</v>
      </c>
      <c r="H26" s="18">
        <v>4783843</v>
      </c>
      <c r="I26" s="18">
        <v>23378093</v>
      </c>
      <c r="J26" s="18">
        <v>1954737</v>
      </c>
      <c r="K26" s="17">
        <f>SUM(C26:J26)</f>
        <v>39579155</v>
      </c>
    </row>
    <row r="27" spans="2:11" x14ac:dyDescent="0.3">
      <c r="B27" s="1" t="s">
        <v>30</v>
      </c>
      <c r="C27" s="18">
        <v>0</v>
      </c>
      <c r="D27" s="18">
        <v>2330936</v>
      </c>
      <c r="E27" s="18">
        <v>0</v>
      </c>
      <c r="F27" s="18">
        <v>2294556</v>
      </c>
      <c r="G27" s="18">
        <v>1390600</v>
      </c>
      <c r="H27" s="18">
        <v>928986</v>
      </c>
      <c r="I27" s="18">
        <v>8040652</v>
      </c>
      <c r="J27" s="18">
        <v>3389115</v>
      </c>
      <c r="K27" s="17">
        <f t="shared" ref="K27:K30" si="1">SUM(C27:J27)</f>
        <v>18374845</v>
      </c>
    </row>
    <row r="28" spans="2:11" x14ac:dyDescent="0.3">
      <c r="B28" s="1" t="s">
        <v>32</v>
      </c>
      <c r="C28" s="18">
        <v>0</v>
      </c>
      <c r="D28" s="18">
        <v>0</v>
      </c>
      <c r="E28" s="18">
        <v>0</v>
      </c>
      <c r="F28" s="18">
        <v>0</v>
      </c>
      <c r="G28" s="18">
        <v>3036881</v>
      </c>
      <c r="H28" s="18">
        <v>883756</v>
      </c>
      <c r="I28" s="18">
        <v>1123753</v>
      </c>
      <c r="J28" s="18">
        <v>0</v>
      </c>
      <c r="K28" s="17">
        <f t="shared" si="1"/>
        <v>5044390</v>
      </c>
    </row>
    <row r="29" spans="2:11" x14ac:dyDescent="0.3">
      <c r="B29" s="1" t="s">
        <v>33</v>
      </c>
      <c r="C29" s="18">
        <v>975671</v>
      </c>
      <c r="D29" s="18">
        <v>5020</v>
      </c>
      <c r="E29" s="18">
        <v>5034</v>
      </c>
      <c r="F29" s="18">
        <v>2056745</v>
      </c>
      <c r="G29" s="18">
        <v>618528</v>
      </c>
      <c r="H29" s="18">
        <v>1823283</v>
      </c>
      <c r="I29" s="18">
        <v>7864705</v>
      </c>
      <c r="J29" s="18">
        <v>2540016</v>
      </c>
      <c r="K29" s="17">
        <f t="shared" si="1"/>
        <v>15889002</v>
      </c>
    </row>
    <row r="30" spans="2:11" x14ac:dyDescent="0.3">
      <c r="B30" s="1" t="s">
        <v>34</v>
      </c>
      <c r="C30" s="18">
        <v>44178905</v>
      </c>
      <c r="D30" s="18">
        <v>0</v>
      </c>
      <c r="E30" s="18">
        <v>7470183</v>
      </c>
      <c r="F30" s="18">
        <v>6877798</v>
      </c>
      <c r="G30" s="18">
        <v>2217263</v>
      </c>
      <c r="H30" s="18">
        <v>17046598</v>
      </c>
      <c r="I30" s="18">
        <v>15388472</v>
      </c>
      <c r="J30" s="18">
        <v>9508254</v>
      </c>
      <c r="K30" s="17">
        <f t="shared" si="1"/>
        <v>102687473</v>
      </c>
    </row>
    <row r="31" spans="2:11" ht="16.5" customHeight="1" x14ac:dyDescent="0.3">
      <c r="B31" s="1" t="s">
        <v>35</v>
      </c>
      <c r="C31" s="18"/>
      <c r="D31" s="18"/>
      <c r="E31" s="18"/>
      <c r="F31" s="18"/>
      <c r="G31" s="18"/>
      <c r="H31" s="18"/>
      <c r="I31" s="18"/>
      <c r="J31" s="18"/>
      <c r="K31" s="17"/>
    </row>
    <row r="32" spans="2:11" x14ac:dyDescent="0.3">
      <c r="B32" s="1" t="s">
        <v>36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7">
        <f>SUM(C32:J32)</f>
        <v>0</v>
      </c>
    </row>
    <row r="33" spans="2:11" x14ac:dyDescent="0.3">
      <c r="B33" s="1" t="s">
        <v>37</v>
      </c>
      <c r="C33" s="18">
        <v>0</v>
      </c>
      <c r="D33" s="18">
        <v>0</v>
      </c>
      <c r="E33" s="18">
        <v>0</v>
      </c>
      <c r="F33" s="18">
        <v>0</v>
      </c>
      <c r="G33" s="18">
        <v>2783316</v>
      </c>
      <c r="H33" s="18">
        <v>2642161</v>
      </c>
      <c r="I33" s="18">
        <v>2196855</v>
      </c>
      <c r="J33" s="18">
        <v>1300000</v>
      </c>
      <c r="K33" s="17">
        <f t="shared" ref="K33:K35" si="2">SUM(C33:J33)</f>
        <v>8922332</v>
      </c>
    </row>
    <row r="34" spans="2:11" x14ac:dyDescent="0.3">
      <c r="B34" s="15" t="s">
        <v>38</v>
      </c>
      <c r="C34" s="18">
        <v>195125409</v>
      </c>
      <c r="D34" s="18">
        <v>2351743</v>
      </c>
      <c r="E34" s="18">
        <v>74111267</v>
      </c>
      <c r="F34" s="18">
        <v>29610954</v>
      </c>
      <c r="G34" s="18">
        <v>52257944</v>
      </c>
      <c r="H34" s="18">
        <v>105214143</v>
      </c>
      <c r="I34" s="18">
        <v>315224114</v>
      </c>
      <c r="J34" s="18">
        <v>87359928</v>
      </c>
      <c r="K34" s="17">
        <f t="shared" si="2"/>
        <v>861255502</v>
      </c>
    </row>
    <row r="35" spans="2:11" x14ac:dyDescent="0.3">
      <c r="B35" s="15" t="s">
        <v>39</v>
      </c>
      <c r="C35" s="18">
        <v>2249247</v>
      </c>
      <c r="D35" s="18">
        <v>350382</v>
      </c>
      <c r="E35" s="18">
        <v>823780</v>
      </c>
      <c r="F35" s="18">
        <v>580116</v>
      </c>
      <c r="G35" s="18">
        <v>564283</v>
      </c>
      <c r="H35" s="18">
        <v>2493782</v>
      </c>
      <c r="I35" s="18">
        <v>9635055</v>
      </c>
      <c r="J35" s="18">
        <v>958322</v>
      </c>
      <c r="K35" s="17">
        <f t="shared" si="2"/>
        <v>17654967</v>
      </c>
    </row>
    <row r="36" spans="2:11" ht="19.5" customHeight="1" x14ac:dyDescent="0.3">
      <c r="B36" s="21" t="s">
        <v>40</v>
      </c>
      <c r="C36" s="18">
        <v>7194669</v>
      </c>
      <c r="D36" s="18">
        <v>98634</v>
      </c>
      <c r="E36" s="18">
        <v>2502589</v>
      </c>
      <c r="F36" s="18">
        <v>1462109</v>
      </c>
      <c r="G36" s="18">
        <v>631364</v>
      </c>
      <c r="H36" s="18">
        <v>3755241</v>
      </c>
      <c r="I36" s="18">
        <v>21098513</v>
      </c>
      <c r="J36" s="18">
        <v>3173876</v>
      </c>
      <c r="K36" s="17">
        <f>SUM(C36:J36)</f>
        <v>39916995</v>
      </c>
    </row>
    <row r="37" spans="2:11" x14ac:dyDescent="0.3">
      <c r="B37" s="15" t="s">
        <v>41</v>
      </c>
      <c r="C37" s="18"/>
      <c r="D37" s="18"/>
      <c r="E37" s="18"/>
      <c r="F37" s="18"/>
      <c r="G37" s="18"/>
      <c r="H37" s="18"/>
      <c r="I37" s="18"/>
      <c r="J37" s="18"/>
      <c r="K37" s="17"/>
    </row>
    <row r="38" spans="2:11" x14ac:dyDescent="0.3">
      <c r="B38" s="1" t="s">
        <v>42</v>
      </c>
      <c r="C38" s="18">
        <v>909566</v>
      </c>
      <c r="D38" s="18">
        <v>58437</v>
      </c>
      <c r="E38" s="18">
        <v>220210</v>
      </c>
      <c r="F38" s="18">
        <v>84157</v>
      </c>
      <c r="G38" s="18">
        <v>151915</v>
      </c>
      <c r="H38" s="18">
        <v>95150</v>
      </c>
      <c r="I38" s="18">
        <v>350857</v>
      </c>
      <c r="J38" s="18">
        <v>456000</v>
      </c>
      <c r="K38" s="17">
        <f>SUM(C38:J38)</f>
        <v>2326292</v>
      </c>
    </row>
    <row r="39" spans="2:11" x14ac:dyDescent="0.3">
      <c r="B39" s="1" t="s">
        <v>43</v>
      </c>
      <c r="C39" s="18">
        <v>43864942</v>
      </c>
      <c r="D39" s="18">
        <v>2265034</v>
      </c>
      <c r="E39" s="18">
        <v>2678160</v>
      </c>
      <c r="F39" s="18">
        <v>1085761</v>
      </c>
      <c r="G39" s="18">
        <v>830273</v>
      </c>
      <c r="H39" s="18">
        <v>4378436</v>
      </c>
      <c r="I39" s="18">
        <v>17056777</v>
      </c>
      <c r="J39" s="18">
        <v>2844322</v>
      </c>
      <c r="K39" s="17">
        <f t="shared" ref="K39:K40" si="3">SUM(C39:J39)</f>
        <v>75003705</v>
      </c>
    </row>
    <row r="40" spans="2:11" x14ac:dyDescent="0.3">
      <c r="B40" s="1" t="s">
        <v>62</v>
      </c>
      <c r="C40" s="18">
        <v>4787096</v>
      </c>
      <c r="D40" s="18">
        <v>174718</v>
      </c>
      <c r="E40" s="18">
        <v>4076143</v>
      </c>
      <c r="F40" s="18">
        <v>359011</v>
      </c>
      <c r="G40" s="18">
        <v>624986</v>
      </c>
      <c r="H40" s="18">
        <v>0</v>
      </c>
      <c r="I40" s="18">
        <v>11560108</v>
      </c>
      <c r="J40" s="18">
        <v>6059047</v>
      </c>
      <c r="K40" s="17">
        <f t="shared" si="3"/>
        <v>27641109</v>
      </c>
    </row>
    <row r="41" spans="2:11" ht="23.25" customHeight="1" thickBot="1" x14ac:dyDescent="0.35">
      <c r="B41" s="22" t="s">
        <v>44</v>
      </c>
      <c r="C41" s="23">
        <f>SUM(C16:C40)</f>
        <v>427500924</v>
      </c>
      <c r="D41" s="23">
        <f t="shared" ref="D41:J41" si="4">SUM(D16:D40)</f>
        <v>24737747</v>
      </c>
      <c r="E41" s="23">
        <f t="shared" si="4"/>
        <v>123307226</v>
      </c>
      <c r="F41" s="23">
        <f t="shared" si="4"/>
        <v>61845461</v>
      </c>
      <c r="G41" s="23">
        <f t="shared" si="4"/>
        <v>85048395</v>
      </c>
      <c r="H41" s="23">
        <f t="shared" si="4"/>
        <v>201037067</v>
      </c>
      <c r="I41" s="23">
        <f t="shared" si="4"/>
        <v>638338543</v>
      </c>
      <c r="J41" s="23">
        <f t="shared" si="4"/>
        <v>154698942</v>
      </c>
      <c r="K41" s="23">
        <f>SUM(C41:J41)</f>
        <v>1716514305</v>
      </c>
    </row>
    <row r="42" spans="2:11" ht="21" customHeight="1" thickTop="1" x14ac:dyDescent="0.3">
      <c r="C42" s="2"/>
      <c r="D42" s="13"/>
      <c r="E42" s="13"/>
      <c r="F42" s="13"/>
      <c r="G42" s="13"/>
      <c r="H42" s="13"/>
      <c r="I42" s="13"/>
      <c r="J42" s="13"/>
      <c r="K42" s="17"/>
    </row>
    <row r="43" spans="2:11" x14ac:dyDescent="0.3">
      <c r="B43" s="15" t="s">
        <v>45</v>
      </c>
      <c r="C43" s="2"/>
      <c r="D43" s="2"/>
      <c r="E43" s="2"/>
      <c r="F43" s="2"/>
      <c r="G43" s="2"/>
      <c r="H43" s="2"/>
      <c r="I43" s="2"/>
      <c r="J43" s="2"/>
      <c r="K43" s="17"/>
    </row>
    <row r="44" spans="2:11" x14ac:dyDescent="0.3">
      <c r="B44" s="15" t="s">
        <v>46</v>
      </c>
      <c r="C44" s="18">
        <v>316300127</v>
      </c>
      <c r="D44" s="18">
        <v>18650883</v>
      </c>
      <c r="E44" s="18">
        <v>77513597</v>
      </c>
      <c r="F44" s="18">
        <v>43149785</v>
      </c>
      <c r="G44" s="18">
        <v>65408795</v>
      </c>
      <c r="H44" s="18">
        <v>143274591</v>
      </c>
      <c r="I44" s="18">
        <v>376542873</v>
      </c>
      <c r="J44" s="18">
        <v>113513917</v>
      </c>
      <c r="K44" s="17">
        <f>SUM(C44:J44)</f>
        <v>1154354568</v>
      </c>
    </row>
    <row r="45" spans="2:11" x14ac:dyDescent="0.3">
      <c r="B45" s="15" t="s">
        <v>47</v>
      </c>
      <c r="C45" s="18"/>
      <c r="D45" s="18"/>
      <c r="E45" s="18"/>
      <c r="F45" s="18"/>
      <c r="G45" s="18"/>
      <c r="H45" s="18"/>
      <c r="I45" s="18"/>
      <c r="J45" s="18"/>
      <c r="K45" s="17"/>
    </row>
    <row r="46" spans="2:11" ht="18.75" customHeight="1" x14ac:dyDescent="0.3">
      <c r="B46" s="1" t="s">
        <v>48</v>
      </c>
      <c r="C46" s="18">
        <v>320</v>
      </c>
      <c r="D46" s="18">
        <v>0</v>
      </c>
      <c r="E46" s="18">
        <v>0</v>
      </c>
      <c r="F46" s="18">
        <v>219679</v>
      </c>
      <c r="G46" s="18">
        <v>19137</v>
      </c>
      <c r="H46" s="18">
        <v>0</v>
      </c>
      <c r="I46" s="18">
        <v>16687</v>
      </c>
      <c r="J46" s="18">
        <v>34249</v>
      </c>
      <c r="K46" s="17">
        <f>SUM(C46:J46)</f>
        <v>290072</v>
      </c>
    </row>
    <row r="47" spans="2:11" s="24" customFormat="1" x14ac:dyDescent="0.3">
      <c r="B47" s="1" t="s">
        <v>49</v>
      </c>
      <c r="C47" s="18">
        <v>49</v>
      </c>
      <c r="D47" s="18">
        <v>144731</v>
      </c>
      <c r="E47" s="18">
        <v>0</v>
      </c>
      <c r="F47" s="18">
        <v>695380</v>
      </c>
      <c r="G47" s="18">
        <v>1</v>
      </c>
      <c r="H47" s="18">
        <v>0</v>
      </c>
      <c r="I47" s="18">
        <v>1751049</v>
      </c>
      <c r="J47" s="18">
        <v>0</v>
      </c>
      <c r="K47" s="17">
        <f t="shared" ref="K47:K50" si="5">SUM(C47:J47)</f>
        <v>2591210</v>
      </c>
    </row>
    <row r="48" spans="2:11" ht="22.5" customHeight="1" x14ac:dyDescent="0.3">
      <c r="B48" s="1" t="s">
        <v>50</v>
      </c>
      <c r="C48" s="18">
        <v>178407</v>
      </c>
      <c r="D48" s="18">
        <v>25000</v>
      </c>
      <c r="E48" s="18">
        <v>3397448</v>
      </c>
      <c r="F48" s="18">
        <v>1033282</v>
      </c>
      <c r="G48" s="18">
        <v>304521</v>
      </c>
      <c r="H48" s="18">
        <v>20423817</v>
      </c>
      <c r="I48" s="18">
        <v>5684054</v>
      </c>
      <c r="J48" s="18">
        <v>2487491</v>
      </c>
      <c r="K48" s="17">
        <f t="shared" si="5"/>
        <v>33534020</v>
      </c>
    </row>
    <row r="49" spans="2:11" ht="22.5" customHeight="1" x14ac:dyDescent="0.3">
      <c r="B49" s="1" t="s">
        <v>51</v>
      </c>
      <c r="C49" s="18">
        <v>4539669</v>
      </c>
      <c r="D49" s="18">
        <v>15491</v>
      </c>
      <c r="E49" s="18">
        <v>650999</v>
      </c>
      <c r="F49" s="18">
        <v>0</v>
      </c>
      <c r="G49" s="18">
        <v>0</v>
      </c>
      <c r="H49" s="18">
        <v>0</v>
      </c>
      <c r="I49" s="18">
        <v>1126048</v>
      </c>
      <c r="J49" s="18">
        <v>300648</v>
      </c>
      <c r="K49" s="17">
        <f t="shared" si="5"/>
        <v>6632855</v>
      </c>
    </row>
    <row r="50" spans="2:11" ht="20.25" customHeight="1" x14ac:dyDescent="0.3">
      <c r="B50" s="1" t="s">
        <v>52</v>
      </c>
      <c r="C50" s="18">
        <v>1189633</v>
      </c>
      <c r="D50" s="18">
        <v>267506</v>
      </c>
      <c r="E50" s="18">
        <v>21447099</v>
      </c>
      <c r="F50" s="18">
        <v>0</v>
      </c>
      <c r="G50" s="18">
        <v>3172045</v>
      </c>
      <c r="H50" s="18">
        <v>1095625</v>
      </c>
      <c r="I50" s="18">
        <v>67221845</v>
      </c>
      <c r="J50" s="18">
        <v>76111</v>
      </c>
      <c r="K50" s="17">
        <f t="shared" si="5"/>
        <v>94469864</v>
      </c>
    </row>
    <row r="51" spans="2:11" x14ac:dyDescent="0.3">
      <c r="B51" s="1" t="s">
        <v>53</v>
      </c>
      <c r="C51" s="18"/>
      <c r="D51" s="18"/>
      <c r="E51" s="18"/>
      <c r="F51" s="18"/>
      <c r="G51" s="18"/>
      <c r="H51" s="18"/>
      <c r="I51" s="18"/>
      <c r="J51" s="18"/>
      <c r="K51" s="17"/>
    </row>
    <row r="52" spans="2:11" x14ac:dyDescent="0.3">
      <c r="B52" s="1" t="s">
        <v>54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2000000</v>
      </c>
      <c r="I52" s="18">
        <v>5562444</v>
      </c>
      <c r="J52" s="18">
        <v>1112489</v>
      </c>
      <c r="K52" s="17">
        <f>SUM(C52:J52)</f>
        <v>8674933</v>
      </c>
    </row>
    <row r="53" spans="2:11" x14ac:dyDescent="0.3">
      <c r="B53" s="1" t="s">
        <v>55</v>
      </c>
      <c r="C53" s="18">
        <v>900000</v>
      </c>
      <c r="D53" s="18">
        <v>0</v>
      </c>
      <c r="E53" s="18">
        <v>0</v>
      </c>
      <c r="F53" s="18">
        <v>6105444</v>
      </c>
      <c r="G53" s="18">
        <v>2029023</v>
      </c>
      <c r="H53" s="18">
        <v>9943122</v>
      </c>
      <c r="I53" s="18">
        <v>61630961</v>
      </c>
      <c r="J53" s="18">
        <v>1630432</v>
      </c>
      <c r="K53" s="17">
        <f t="shared" ref="K53:K54" si="6">SUM(C53:J53)</f>
        <v>82238982</v>
      </c>
    </row>
    <row r="54" spans="2:11" x14ac:dyDescent="0.3">
      <c r="B54" s="1" t="s">
        <v>56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85105</v>
      </c>
      <c r="J54" s="18">
        <v>0</v>
      </c>
      <c r="K54" s="17">
        <f t="shared" si="6"/>
        <v>85105</v>
      </c>
    </row>
    <row r="55" spans="2:11" x14ac:dyDescent="0.3">
      <c r="B55" s="15" t="s">
        <v>57</v>
      </c>
      <c r="C55" s="18"/>
      <c r="D55" s="18"/>
      <c r="E55" s="18"/>
      <c r="F55" s="18"/>
      <c r="G55" s="18"/>
      <c r="H55" s="18"/>
      <c r="I55" s="18"/>
      <c r="J55" s="18"/>
      <c r="K55" s="17"/>
    </row>
    <row r="56" spans="2:11" x14ac:dyDescent="0.3">
      <c r="B56" s="25" t="s">
        <v>58</v>
      </c>
      <c r="C56" s="18">
        <v>1716986</v>
      </c>
      <c r="D56" s="18">
        <v>159505</v>
      </c>
      <c r="E56" s="18">
        <v>883097</v>
      </c>
      <c r="F56" s="18">
        <v>291677</v>
      </c>
      <c r="G56" s="18">
        <v>219355</v>
      </c>
      <c r="H56" s="18">
        <v>0</v>
      </c>
      <c r="I56" s="18">
        <v>3669622</v>
      </c>
      <c r="J56" s="18">
        <v>1171460</v>
      </c>
      <c r="K56" s="17">
        <f t="shared" ref="K56:K61" si="7">SUM(C56:J56)</f>
        <v>8111702</v>
      </c>
    </row>
    <row r="57" spans="2:11" x14ac:dyDescent="0.3">
      <c r="B57" s="25" t="s">
        <v>59</v>
      </c>
      <c r="C57" s="18">
        <v>45448</v>
      </c>
      <c r="D57" s="18">
        <v>234</v>
      </c>
      <c r="E57" s="18">
        <v>212450</v>
      </c>
      <c r="F57" s="18">
        <v>121400</v>
      </c>
      <c r="G57" s="18">
        <v>422037</v>
      </c>
      <c r="H57" s="18">
        <v>433551</v>
      </c>
      <c r="I57" s="18">
        <v>1523872</v>
      </c>
      <c r="J57" s="18">
        <v>536246</v>
      </c>
      <c r="K57" s="17">
        <f t="shared" si="7"/>
        <v>3295238</v>
      </c>
    </row>
    <row r="58" spans="2:11" x14ac:dyDescent="0.3">
      <c r="B58" s="25" t="s">
        <v>60</v>
      </c>
      <c r="C58" s="18">
        <v>3927513</v>
      </c>
      <c r="D58" s="18">
        <v>67182</v>
      </c>
      <c r="E58" s="18">
        <v>1100601</v>
      </c>
      <c r="F58" s="18">
        <v>15795</v>
      </c>
      <c r="G58" s="18">
        <v>1645959</v>
      </c>
      <c r="H58" s="18">
        <v>2843207</v>
      </c>
      <c r="I58" s="18">
        <v>2828988</v>
      </c>
      <c r="J58" s="18">
        <v>1420854</v>
      </c>
      <c r="K58" s="17">
        <f t="shared" si="7"/>
        <v>13850099</v>
      </c>
    </row>
    <row r="59" spans="2:11" ht="17.25" customHeight="1" x14ac:dyDescent="0.3">
      <c r="B59" s="25" t="s">
        <v>61</v>
      </c>
      <c r="C59" s="18">
        <v>26063084</v>
      </c>
      <c r="D59" s="18">
        <v>1105664</v>
      </c>
      <c r="E59" s="18">
        <v>2168067</v>
      </c>
      <c r="F59" s="18">
        <v>1881763</v>
      </c>
      <c r="G59" s="18">
        <v>146331</v>
      </c>
      <c r="H59" s="18">
        <v>2052575</v>
      </c>
      <c r="I59" s="18">
        <v>15443389</v>
      </c>
      <c r="J59" s="18">
        <v>2225589</v>
      </c>
      <c r="K59" s="17">
        <f t="shared" si="7"/>
        <v>51086462</v>
      </c>
    </row>
    <row r="60" spans="2:11" ht="21" customHeight="1" x14ac:dyDescent="0.3">
      <c r="B60" s="1" t="s">
        <v>62</v>
      </c>
      <c r="C60" s="18">
        <v>4787096</v>
      </c>
      <c r="D60" s="18">
        <v>174718</v>
      </c>
      <c r="E60" s="18">
        <v>4076143</v>
      </c>
      <c r="F60" s="18">
        <v>359011</v>
      </c>
      <c r="G60" s="18">
        <v>624986</v>
      </c>
      <c r="H60" s="18">
        <v>0</v>
      </c>
      <c r="I60" s="18">
        <v>11560108</v>
      </c>
      <c r="J60" s="18">
        <v>6059047</v>
      </c>
      <c r="K60" s="17">
        <f t="shared" si="7"/>
        <v>27641109</v>
      </c>
    </row>
    <row r="61" spans="2:11" ht="24" customHeight="1" thickBot="1" x14ac:dyDescent="0.35">
      <c r="B61" s="15" t="s">
        <v>63</v>
      </c>
      <c r="C61" s="23">
        <f>SUM(C44:C60)</f>
        <v>359648332</v>
      </c>
      <c r="D61" s="23">
        <f t="shared" ref="D61:J61" si="8">SUM(D44:D60)</f>
        <v>20610914</v>
      </c>
      <c r="E61" s="23">
        <f t="shared" si="8"/>
        <v>111449501</v>
      </c>
      <c r="F61" s="23">
        <f t="shared" si="8"/>
        <v>53873216</v>
      </c>
      <c r="G61" s="23">
        <f t="shared" si="8"/>
        <v>73992190</v>
      </c>
      <c r="H61" s="23">
        <f t="shared" si="8"/>
        <v>182066488</v>
      </c>
      <c r="I61" s="23">
        <f t="shared" si="8"/>
        <v>554647045</v>
      </c>
      <c r="J61" s="23">
        <f t="shared" si="8"/>
        <v>130568533</v>
      </c>
      <c r="K61" s="23">
        <f t="shared" si="7"/>
        <v>1486856219</v>
      </c>
    </row>
    <row r="62" spans="2:11" ht="18" customHeight="1" thickTop="1" x14ac:dyDescent="0.3">
      <c r="C62" s="13"/>
      <c r="D62" s="2"/>
      <c r="E62" s="2"/>
      <c r="F62" s="2"/>
      <c r="G62" s="2"/>
      <c r="H62" s="2"/>
      <c r="I62" s="2"/>
      <c r="J62" s="2"/>
      <c r="K62" s="17"/>
    </row>
    <row r="63" spans="2:11" x14ac:dyDescent="0.3">
      <c r="B63" s="15" t="s">
        <v>64</v>
      </c>
      <c r="C63" s="17">
        <f t="shared" ref="C63:D63" si="9">C41-C61</f>
        <v>67852592</v>
      </c>
      <c r="D63" s="17">
        <f t="shared" si="9"/>
        <v>4126833</v>
      </c>
      <c r="E63" s="17">
        <f>E41-E61</f>
        <v>11857725</v>
      </c>
      <c r="F63" s="17">
        <f t="shared" ref="F63:J63" si="10">F41-F61</f>
        <v>7972245</v>
      </c>
      <c r="G63" s="17">
        <f t="shared" si="10"/>
        <v>11056205</v>
      </c>
      <c r="H63" s="17">
        <f t="shared" si="10"/>
        <v>18970579</v>
      </c>
      <c r="I63" s="17">
        <f t="shared" si="10"/>
        <v>83691498</v>
      </c>
      <c r="J63" s="17">
        <f t="shared" si="10"/>
        <v>24130409</v>
      </c>
      <c r="K63" s="17">
        <f>SUM(C63:J63)</f>
        <v>229658086</v>
      </c>
    </row>
    <row r="64" spans="2:11" x14ac:dyDescent="0.3">
      <c r="C64" s="2"/>
      <c r="D64" s="2"/>
      <c r="E64" s="2"/>
      <c r="F64" s="2"/>
      <c r="G64" s="2"/>
      <c r="H64" s="2"/>
      <c r="I64" s="2"/>
      <c r="J64" s="2"/>
      <c r="K64" s="17"/>
    </row>
    <row r="65" spans="2:12" x14ac:dyDescent="0.3">
      <c r="B65" s="15" t="s">
        <v>65</v>
      </c>
      <c r="C65" s="2"/>
      <c r="D65" s="2"/>
      <c r="E65" s="2"/>
      <c r="F65" s="2"/>
      <c r="G65" s="2"/>
      <c r="H65" s="2"/>
      <c r="I65" s="2"/>
      <c r="J65" s="2"/>
      <c r="K65" s="17"/>
    </row>
    <row r="66" spans="2:12" x14ac:dyDescent="0.3">
      <c r="B66" s="15" t="s">
        <v>66</v>
      </c>
      <c r="C66" s="2"/>
      <c r="D66" s="2"/>
      <c r="E66" s="2"/>
      <c r="F66" s="2"/>
      <c r="G66" s="2"/>
      <c r="H66" s="2"/>
      <c r="I66" s="2"/>
      <c r="J66" s="2"/>
      <c r="K66" s="17"/>
    </row>
    <row r="67" spans="2:12" x14ac:dyDescent="0.3">
      <c r="B67" s="1" t="s">
        <v>67</v>
      </c>
      <c r="C67" s="18">
        <v>2927232</v>
      </c>
      <c r="D67" s="18">
        <v>207609</v>
      </c>
      <c r="E67" s="18">
        <v>4930258</v>
      </c>
      <c r="F67" s="18">
        <v>2377685</v>
      </c>
      <c r="G67" s="18">
        <v>2932888</v>
      </c>
      <c r="H67" s="18">
        <v>4511000</v>
      </c>
      <c r="I67" s="18">
        <v>6465730</v>
      </c>
      <c r="J67" s="18">
        <v>8400000</v>
      </c>
      <c r="K67" s="17">
        <f>SUM(C67:J67)</f>
        <v>32752402</v>
      </c>
      <c r="L67" s="2"/>
    </row>
    <row r="68" spans="2:12" x14ac:dyDescent="0.3">
      <c r="B68" s="1" t="s">
        <v>68</v>
      </c>
      <c r="C68" s="18">
        <v>0</v>
      </c>
      <c r="D68" s="18">
        <v>0</v>
      </c>
      <c r="E68" s="18">
        <v>0</v>
      </c>
      <c r="F68" s="18">
        <v>1186497</v>
      </c>
      <c r="G68" s="18">
        <v>0</v>
      </c>
      <c r="H68" s="18">
        <v>0</v>
      </c>
      <c r="I68" s="18">
        <v>0</v>
      </c>
      <c r="J68" s="18">
        <v>0</v>
      </c>
      <c r="K68" s="17">
        <f t="shared" ref="K68:K69" si="11">SUM(C68:J68)</f>
        <v>1186497</v>
      </c>
    </row>
    <row r="69" spans="2:12" x14ac:dyDescent="0.3">
      <c r="B69" s="1" t="s">
        <v>69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7000000</v>
      </c>
      <c r="J69" s="18">
        <v>0</v>
      </c>
      <c r="K69" s="17">
        <f t="shared" si="11"/>
        <v>7000000</v>
      </c>
    </row>
    <row r="70" spans="2:12" x14ac:dyDescent="0.3">
      <c r="B70" s="15" t="s">
        <v>70</v>
      </c>
      <c r="C70" s="18"/>
      <c r="D70" s="18"/>
      <c r="E70" s="18"/>
      <c r="F70" s="18"/>
      <c r="G70" s="18"/>
      <c r="H70" s="18"/>
      <c r="I70" s="18"/>
      <c r="J70" s="18"/>
      <c r="K70" s="17"/>
    </row>
    <row r="71" spans="2:12" x14ac:dyDescent="0.3">
      <c r="B71" s="1" t="s">
        <v>71</v>
      </c>
      <c r="C71" s="18">
        <v>2930616</v>
      </c>
      <c r="D71" s="18">
        <v>207609</v>
      </c>
      <c r="E71" s="18">
        <v>3206667</v>
      </c>
      <c r="F71" s="18">
        <v>1326081</v>
      </c>
      <c r="G71" s="18">
        <v>1224089</v>
      </c>
      <c r="H71" s="18">
        <v>7600000</v>
      </c>
      <c r="I71" s="18">
        <v>6512634</v>
      </c>
      <c r="J71" s="18">
        <v>4646505</v>
      </c>
      <c r="K71" s="17">
        <f>SUM(C71:J71)</f>
        <v>27654201</v>
      </c>
    </row>
    <row r="72" spans="2:12" x14ac:dyDescent="0.3">
      <c r="B72" s="1" t="s">
        <v>72</v>
      </c>
      <c r="C72" s="18">
        <v>41101341</v>
      </c>
      <c r="D72" s="18">
        <v>1528592</v>
      </c>
      <c r="E72" s="18">
        <v>2861163</v>
      </c>
      <c r="F72" s="18">
        <v>1894630</v>
      </c>
      <c r="G72" s="18">
        <v>4815442</v>
      </c>
      <c r="H72" s="18">
        <v>3429000</v>
      </c>
      <c r="I72" s="18">
        <v>51930000</v>
      </c>
      <c r="J72" s="18">
        <v>3088063</v>
      </c>
      <c r="K72" s="17">
        <f>SUM(C72:J72)</f>
        <v>110648231</v>
      </c>
    </row>
    <row r="73" spans="2:12" x14ac:dyDescent="0.3">
      <c r="B73" s="1" t="s">
        <v>73</v>
      </c>
      <c r="C73" s="26">
        <v>510800</v>
      </c>
      <c r="D73" s="26">
        <v>1988</v>
      </c>
      <c r="E73" s="26">
        <v>0</v>
      </c>
      <c r="F73" s="26">
        <v>-5259</v>
      </c>
      <c r="G73" s="26">
        <v>-89279</v>
      </c>
      <c r="H73" s="26">
        <v>-806860</v>
      </c>
      <c r="I73" s="26">
        <v>-2768791</v>
      </c>
      <c r="J73" s="26">
        <v>-292422</v>
      </c>
      <c r="K73" s="27">
        <f>SUM(C73:J73)</f>
        <v>-3449823</v>
      </c>
    </row>
    <row r="74" spans="2:12" x14ac:dyDescent="0.3">
      <c r="B74" s="1" t="s">
        <v>74</v>
      </c>
      <c r="C74" s="26">
        <v>0</v>
      </c>
      <c r="D74" s="26">
        <v>0</v>
      </c>
      <c r="E74" s="26">
        <v>0</v>
      </c>
      <c r="F74" s="26">
        <v>99233</v>
      </c>
      <c r="G74" s="26">
        <v>0</v>
      </c>
      <c r="H74" s="26">
        <v>-82588</v>
      </c>
      <c r="I74" s="26">
        <v>300565</v>
      </c>
      <c r="J74" s="26">
        <v>0</v>
      </c>
      <c r="K74" s="27">
        <f t="shared" ref="K74:K77" si="12">SUM(C74:J74)</f>
        <v>317210</v>
      </c>
    </row>
    <row r="75" spans="2:12" x14ac:dyDescent="0.3">
      <c r="B75" s="1" t="s">
        <v>75</v>
      </c>
      <c r="C75" s="28">
        <v>15962478</v>
      </c>
      <c r="D75" s="28">
        <v>927451</v>
      </c>
      <c r="E75" s="28">
        <v>1246756</v>
      </c>
      <c r="F75" s="28">
        <v>249512</v>
      </c>
      <c r="G75" s="28">
        <v>599826</v>
      </c>
      <c r="H75" s="28">
        <v>1410515</v>
      </c>
      <c r="I75" s="28">
        <v>1743618</v>
      </c>
      <c r="J75" s="28">
        <v>6515209</v>
      </c>
      <c r="K75" s="27">
        <f>SUM(C75:J75)</f>
        <v>28655365</v>
      </c>
    </row>
    <row r="76" spans="2:12" x14ac:dyDescent="0.3">
      <c r="B76" s="1" t="s">
        <v>76</v>
      </c>
      <c r="C76" s="26">
        <v>300714</v>
      </c>
      <c r="D76" s="26">
        <v>1221767</v>
      </c>
      <c r="E76" s="26">
        <v>106642</v>
      </c>
      <c r="F76" s="26">
        <v>688232</v>
      </c>
      <c r="G76" s="26">
        <v>1248432</v>
      </c>
      <c r="H76" s="26">
        <v>2563714</v>
      </c>
      <c r="I76" s="26">
        <v>5535132</v>
      </c>
      <c r="J76" s="26">
        <v>714325</v>
      </c>
      <c r="K76" s="27">
        <f t="shared" si="12"/>
        <v>12378958</v>
      </c>
    </row>
    <row r="77" spans="2:12" x14ac:dyDescent="0.3">
      <c r="B77" s="1" t="s">
        <v>77</v>
      </c>
      <c r="C77" s="26">
        <v>4119411</v>
      </c>
      <c r="D77" s="53">
        <v>31817</v>
      </c>
      <c r="E77" s="26">
        <v>-493761</v>
      </c>
      <c r="F77" s="18">
        <v>155634</v>
      </c>
      <c r="G77" s="18">
        <v>324807</v>
      </c>
      <c r="H77" s="26">
        <v>345798</v>
      </c>
      <c r="I77" s="18">
        <v>6972610</v>
      </c>
      <c r="J77" s="18">
        <v>1058729</v>
      </c>
      <c r="K77" s="27">
        <f t="shared" si="12"/>
        <v>12515045</v>
      </c>
    </row>
    <row r="78" spans="2:12" ht="29.25" customHeight="1" thickBot="1" x14ac:dyDescent="0.35">
      <c r="B78" s="15" t="s">
        <v>78</v>
      </c>
      <c r="C78" s="23">
        <f t="shared" ref="C78:K78" si="13">SUM(C67:C77)</f>
        <v>67852592</v>
      </c>
      <c r="D78" s="23">
        <f t="shared" si="13"/>
        <v>4126833</v>
      </c>
      <c r="E78" s="23">
        <f t="shared" si="13"/>
        <v>11857725</v>
      </c>
      <c r="F78" s="23">
        <f t="shared" si="13"/>
        <v>7972245</v>
      </c>
      <c r="G78" s="23">
        <f t="shared" si="13"/>
        <v>11056205</v>
      </c>
      <c r="H78" s="23">
        <f t="shared" si="13"/>
        <v>18970579</v>
      </c>
      <c r="I78" s="23">
        <f t="shared" si="13"/>
        <v>83691498</v>
      </c>
      <c r="J78" s="23">
        <f t="shared" si="13"/>
        <v>24130409</v>
      </c>
      <c r="K78" s="23">
        <f t="shared" si="13"/>
        <v>229658086</v>
      </c>
    </row>
    <row r="79" spans="2:12" ht="18" customHeight="1" thickTop="1" x14ac:dyDescent="0.3">
      <c r="C79" s="2"/>
      <c r="D79" s="2"/>
      <c r="E79" s="2"/>
      <c r="F79" s="2"/>
      <c r="G79" s="2"/>
      <c r="H79" s="2"/>
      <c r="I79" s="2"/>
      <c r="J79" s="2"/>
      <c r="K79" s="17"/>
    </row>
    <row r="80" spans="2:12" x14ac:dyDescent="0.3">
      <c r="B80" s="15" t="s">
        <v>79</v>
      </c>
      <c r="C80" s="2"/>
      <c r="D80" s="2"/>
      <c r="E80" s="2"/>
      <c r="F80" s="2"/>
      <c r="G80" s="2"/>
      <c r="H80" s="2"/>
      <c r="I80" s="2"/>
      <c r="J80" s="2"/>
      <c r="K80" s="17"/>
    </row>
    <row r="81" spans="2:12" x14ac:dyDescent="0.3">
      <c r="B81" s="1" t="s">
        <v>80</v>
      </c>
      <c r="C81" s="18">
        <v>30886697</v>
      </c>
      <c r="D81" s="18">
        <v>1006940</v>
      </c>
      <c r="E81" s="18">
        <v>40496894</v>
      </c>
      <c r="F81" s="18">
        <v>5840769</v>
      </c>
      <c r="G81" s="18">
        <v>5386322</v>
      </c>
      <c r="H81" s="18">
        <v>7669543</v>
      </c>
      <c r="I81" s="18">
        <v>86067186</v>
      </c>
      <c r="J81" s="18">
        <v>22696754</v>
      </c>
      <c r="K81" s="17">
        <f>SUM(C81:J81)</f>
        <v>200051105</v>
      </c>
    </row>
    <row r="82" spans="2:12" x14ac:dyDescent="0.3">
      <c r="B82" s="1" t="s">
        <v>81</v>
      </c>
      <c r="C82" s="18">
        <v>0</v>
      </c>
      <c r="D82" s="18">
        <v>0</v>
      </c>
      <c r="E82" s="18">
        <v>799034</v>
      </c>
      <c r="F82" s="18">
        <v>445986</v>
      </c>
      <c r="G82" s="18">
        <v>0</v>
      </c>
      <c r="H82" s="18">
        <v>0</v>
      </c>
      <c r="I82" s="18">
        <v>0</v>
      </c>
      <c r="J82" s="18">
        <v>0</v>
      </c>
      <c r="K82" s="17">
        <f t="shared" ref="K82:K91" si="14">SUM(C82:J82)</f>
        <v>1245020</v>
      </c>
    </row>
    <row r="83" spans="2:12" x14ac:dyDescent="0.3">
      <c r="B83" s="1" t="s">
        <v>82</v>
      </c>
      <c r="C83" s="18">
        <v>30886697</v>
      </c>
      <c r="D83" s="18">
        <v>1006940</v>
      </c>
      <c r="E83" s="18">
        <v>39697860</v>
      </c>
      <c r="F83" s="18">
        <v>5394783</v>
      </c>
      <c r="G83" s="18">
        <v>5386322</v>
      </c>
      <c r="H83" s="18">
        <v>7669543</v>
      </c>
      <c r="I83" s="18">
        <v>86067186</v>
      </c>
      <c r="J83" s="18">
        <v>22696754</v>
      </c>
      <c r="K83" s="17">
        <f t="shared" si="14"/>
        <v>198806085</v>
      </c>
    </row>
    <row r="84" spans="2:12" x14ac:dyDescent="0.3">
      <c r="B84" s="1" t="s">
        <v>83</v>
      </c>
      <c r="C84" s="18">
        <v>127890663</v>
      </c>
      <c r="D84" s="18">
        <v>9246919</v>
      </c>
      <c r="E84" s="18">
        <v>32631860</v>
      </c>
      <c r="F84" s="18">
        <v>19824249</v>
      </c>
      <c r="G84" s="18">
        <v>21514718</v>
      </c>
      <c r="H84" s="18">
        <v>59346327</v>
      </c>
      <c r="I84" s="18">
        <v>136242269</v>
      </c>
      <c r="J84" s="18">
        <v>49302575</v>
      </c>
      <c r="K84" s="17">
        <f t="shared" si="14"/>
        <v>455999580</v>
      </c>
    </row>
    <row r="85" spans="2:12" x14ac:dyDescent="0.3">
      <c r="B85" s="1" t="s">
        <v>84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7">
        <f t="shared" si="14"/>
        <v>0</v>
      </c>
    </row>
    <row r="86" spans="2:12" x14ac:dyDescent="0.3">
      <c r="B86" s="1" t="s">
        <v>85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535517</v>
      </c>
      <c r="K86" s="17">
        <f t="shared" si="14"/>
        <v>535517</v>
      </c>
    </row>
    <row r="87" spans="2:12" ht="21" customHeight="1" x14ac:dyDescent="0.3">
      <c r="B87" s="1" t="s">
        <v>86</v>
      </c>
      <c r="C87" s="18">
        <v>220000</v>
      </c>
      <c r="D87" s="18">
        <v>0</v>
      </c>
      <c r="E87" s="18">
        <v>0</v>
      </c>
      <c r="F87" s="18">
        <v>0</v>
      </c>
      <c r="G87" s="18">
        <v>0</v>
      </c>
      <c r="H87" s="18">
        <v>793989</v>
      </c>
      <c r="I87" s="18">
        <v>1461402</v>
      </c>
      <c r="J87" s="18">
        <v>420444</v>
      </c>
      <c r="K87" s="17">
        <f t="shared" si="14"/>
        <v>2895835</v>
      </c>
    </row>
    <row r="88" spans="2:12" x14ac:dyDescent="0.3">
      <c r="B88" s="1" t="s">
        <v>87</v>
      </c>
      <c r="C88" s="18">
        <v>4843104</v>
      </c>
      <c r="D88" s="18">
        <v>0</v>
      </c>
      <c r="E88" s="18">
        <v>507203</v>
      </c>
      <c r="F88" s="18">
        <v>104969</v>
      </c>
      <c r="G88" s="18">
        <v>617091</v>
      </c>
      <c r="H88" s="18">
        <v>1135378</v>
      </c>
      <c r="I88" s="18">
        <v>4240187</v>
      </c>
      <c r="J88" s="18">
        <v>1945645</v>
      </c>
      <c r="K88" s="17">
        <f t="shared" si="14"/>
        <v>13393577</v>
      </c>
    </row>
    <row r="89" spans="2:12" x14ac:dyDescent="0.3">
      <c r="B89" s="1" t="s">
        <v>88</v>
      </c>
      <c r="C89" s="18">
        <v>17633332</v>
      </c>
      <c r="D89" s="18">
        <v>9601317</v>
      </c>
      <c r="E89" s="18">
        <v>3374810</v>
      </c>
      <c r="F89" s="18">
        <v>38256</v>
      </c>
      <c r="G89" s="18">
        <v>1183</v>
      </c>
      <c r="H89" s="18">
        <v>494905</v>
      </c>
      <c r="I89" s="18">
        <v>3199770</v>
      </c>
      <c r="J89" s="18">
        <v>26849</v>
      </c>
      <c r="K89" s="17">
        <f t="shared" si="14"/>
        <v>34370422</v>
      </c>
    </row>
    <row r="90" spans="2:12" x14ac:dyDescent="0.3">
      <c r="B90" s="1" t="s">
        <v>89</v>
      </c>
      <c r="C90" s="18">
        <v>17158533</v>
      </c>
      <c r="D90" s="18">
        <v>1069328</v>
      </c>
      <c r="E90" s="18">
        <v>1121796</v>
      </c>
      <c r="F90" s="18">
        <v>7666261</v>
      </c>
      <c r="G90" s="18">
        <v>3055130</v>
      </c>
      <c r="H90" s="18">
        <v>3673173</v>
      </c>
      <c r="I90" s="18">
        <v>26605147</v>
      </c>
      <c r="J90" s="18">
        <v>13665172</v>
      </c>
      <c r="K90" s="17">
        <f t="shared" si="14"/>
        <v>74014540</v>
      </c>
    </row>
    <row r="91" spans="2:12" x14ac:dyDescent="0.3">
      <c r="B91" s="1" t="s">
        <v>90</v>
      </c>
      <c r="C91" s="18">
        <v>4944154</v>
      </c>
      <c r="D91" s="18">
        <v>207609</v>
      </c>
      <c r="E91" s="18">
        <v>26539351</v>
      </c>
      <c r="F91" s="18">
        <v>17091428</v>
      </c>
      <c r="G91" s="18">
        <v>3754489</v>
      </c>
      <c r="H91" s="18">
        <v>4505246</v>
      </c>
      <c r="I91" s="18">
        <v>6525892</v>
      </c>
      <c r="J91" s="18">
        <v>8832081</v>
      </c>
      <c r="K91" s="17">
        <f t="shared" si="14"/>
        <v>72400250</v>
      </c>
    </row>
    <row r="92" spans="2:12" x14ac:dyDescent="0.3">
      <c r="B92" s="1" t="s">
        <v>91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7"/>
    </row>
    <row r="93" spans="2:12" x14ac:dyDescent="0.3">
      <c r="B93" s="1" t="s">
        <v>92</v>
      </c>
      <c r="C93" s="18">
        <v>5198050</v>
      </c>
      <c r="D93" s="18">
        <v>2009</v>
      </c>
      <c r="E93" s="18">
        <v>1971334</v>
      </c>
      <c r="F93" s="18">
        <v>1145094</v>
      </c>
      <c r="G93" s="18">
        <v>874038</v>
      </c>
      <c r="H93" s="18">
        <v>1176735</v>
      </c>
      <c r="I93" s="18">
        <v>9367657</v>
      </c>
      <c r="J93" s="18">
        <v>1864384</v>
      </c>
      <c r="K93" s="17">
        <f>SUM(C93:J93)</f>
        <v>21599301</v>
      </c>
      <c r="L93" s="2"/>
    </row>
    <row r="94" spans="2:12" ht="21.75" customHeight="1" x14ac:dyDescent="0.3">
      <c r="B94" s="1" t="s">
        <v>93</v>
      </c>
      <c r="C94" s="18">
        <v>0</v>
      </c>
      <c r="D94" s="18">
        <v>23655</v>
      </c>
      <c r="E94" s="18">
        <v>196810</v>
      </c>
      <c r="F94" s="18">
        <v>235064</v>
      </c>
      <c r="G94" s="18">
        <v>514338</v>
      </c>
      <c r="H94" s="18">
        <v>1379936</v>
      </c>
      <c r="I94" s="18">
        <v>1669712</v>
      </c>
      <c r="J94" s="18">
        <v>384804</v>
      </c>
      <c r="K94" s="17">
        <f t="shared" ref="K94:K95" si="15">SUM(C94:J94)</f>
        <v>4404319</v>
      </c>
    </row>
    <row r="95" spans="2:12" ht="20.25" customHeight="1" x14ac:dyDescent="0.3">
      <c r="B95" s="1" t="s">
        <v>94</v>
      </c>
      <c r="C95" s="18">
        <v>0</v>
      </c>
      <c r="D95" s="18">
        <v>0</v>
      </c>
      <c r="E95" s="18">
        <v>0</v>
      </c>
      <c r="F95" s="18">
        <v>110824</v>
      </c>
      <c r="G95" s="18">
        <v>5727</v>
      </c>
      <c r="H95" s="18">
        <v>333529</v>
      </c>
      <c r="I95" s="18">
        <v>804513.91</v>
      </c>
      <c r="J95" s="18">
        <v>133490</v>
      </c>
      <c r="K95" s="17">
        <f t="shared" si="15"/>
        <v>1388083.9100000001</v>
      </c>
    </row>
    <row r="96" spans="2:12" ht="18.75" customHeight="1" x14ac:dyDescent="0.3">
      <c r="B96" s="64"/>
      <c r="C96" s="65"/>
      <c r="D96" s="65"/>
      <c r="E96" s="65"/>
      <c r="F96" s="65"/>
      <c r="G96" s="65"/>
      <c r="H96" s="65"/>
      <c r="I96" s="65"/>
      <c r="J96" s="65"/>
      <c r="K96" s="65"/>
    </row>
    <row r="97" spans="2:11" x14ac:dyDescent="0.3">
      <c r="B97" s="59"/>
      <c r="C97" s="60"/>
      <c r="D97" s="60"/>
      <c r="E97" s="60"/>
      <c r="F97" s="60"/>
      <c r="G97" s="60"/>
      <c r="H97" s="60"/>
      <c r="I97" s="60"/>
      <c r="J97" s="60"/>
      <c r="K97" s="60"/>
    </row>
    <row r="98" spans="2:11" ht="13.5" customHeight="1" x14ac:dyDescent="0.3">
      <c r="B98" s="59"/>
      <c r="C98" s="60"/>
      <c r="D98" s="60"/>
      <c r="E98" s="60"/>
      <c r="F98" s="60"/>
      <c r="G98" s="60"/>
      <c r="H98" s="60"/>
      <c r="I98" s="60"/>
      <c r="J98" s="60"/>
      <c r="K98" s="60"/>
    </row>
    <row r="99" spans="2:11" s="29" customFormat="1" ht="20.25" x14ac:dyDescent="0.25">
      <c r="B99" s="61" t="s">
        <v>95</v>
      </c>
      <c r="C99" s="61"/>
      <c r="D99" s="61"/>
      <c r="E99" s="61"/>
      <c r="F99" s="61"/>
      <c r="G99" s="61"/>
      <c r="H99" s="61"/>
      <c r="I99" s="61"/>
      <c r="J99" s="61"/>
      <c r="K99" s="61"/>
    </row>
    <row r="100" spans="2:11" s="29" customFormat="1" ht="24" customHeight="1" x14ac:dyDescent="0.25">
      <c r="B100" s="61" t="s">
        <v>117</v>
      </c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2:11" s="29" customFormat="1" ht="24" customHeight="1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s="29" customFormat="1" ht="24" customHeight="1" x14ac:dyDescent="0.3">
      <c r="B102" s="31" t="s">
        <v>96</v>
      </c>
      <c r="C102" s="32"/>
      <c r="D102" s="32"/>
      <c r="E102" s="32"/>
      <c r="F102" s="32"/>
      <c r="G102" s="32"/>
      <c r="H102" s="32"/>
      <c r="I102" s="32"/>
      <c r="J102" s="33" t="s">
        <v>97</v>
      </c>
      <c r="K102" s="33"/>
    </row>
    <row r="103" spans="2:11" s="29" customFormat="1" ht="24" customHeight="1" x14ac:dyDescent="0.3">
      <c r="B103" s="34"/>
      <c r="C103" s="32"/>
      <c r="D103" s="32"/>
      <c r="E103" s="32"/>
      <c r="F103" s="32"/>
      <c r="G103" s="32"/>
      <c r="H103" s="32"/>
      <c r="I103" s="32"/>
      <c r="J103" s="32"/>
      <c r="K103" s="35"/>
    </row>
    <row r="104" spans="2:11" s="29" customFormat="1" ht="24" customHeight="1" x14ac:dyDescent="0.3">
      <c r="B104" s="35" t="s">
        <v>10</v>
      </c>
      <c r="C104" s="32"/>
      <c r="D104" s="35" t="s">
        <v>98</v>
      </c>
      <c r="E104" s="35"/>
      <c r="F104" s="35"/>
      <c r="G104" s="35"/>
      <c r="H104" s="35"/>
      <c r="I104" s="36"/>
      <c r="J104" s="37">
        <v>43039</v>
      </c>
      <c r="K104" s="38"/>
    </row>
    <row r="105" spans="2:11" s="29" customFormat="1" ht="24" customHeight="1" x14ac:dyDescent="0.3">
      <c r="B105" s="35"/>
      <c r="C105" s="32"/>
      <c r="D105" s="35"/>
      <c r="E105" s="35"/>
      <c r="F105" s="35"/>
      <c r="G105" s="35"/>
      <c r="H105" s="35"/>
      <c r="I105" s="36"/>
      <c r="J105" s="36"/>
      <c r="K105" s="38"/>
    </row>
    <row r="106" spans="2:11" s="29" customFormat="1" ht="24" customHeight="1" x14ac:dyDescent="0.3">
      <c r="B106" s="35" t="s">
        <v>99</v>
      </c>
      <c r="C106" s="32"/>
      <c r="D106" s="35" t="s">
        <v>100</v>
      </c>
      <c r="E106" s="35"/>
      <c r="F106" s="35"/>
      <c r="G106" s="35"/>
      <c r="H106" s="35"/>
      <c r="I106" s="36"/>
      <c r="J106" s="37">
        <v>43100</v>
      </c>
      <c r="K106" s="38"/>
    </row>
    <row r="107" spans="2:11" s="29" customFormat="1" ht="24" customHeight="1" x14ac:dyDescent="0.3">
      <c r="B107" s="35"/>
      <c r="C107" s="32"/>
      <c r="D107" s="35"/>
      <c r="E107" s="35"/>
      <c r="F107" s="35"/>
      <c r="G107" s="35"/>
      <c r="H107" s="35"/>
      <c r="I107" s="36"/>
      <c r="J107" s="36"/>
      <c r="K107" s="38"/>
    </row>
    <row r="108" spans="2:11" s="29" customFormat="1" ht="24" customHeight="1" x14ac:dyDescent="0.3">
      <c r="B108" s="35" t="s">
        <v>101</v>
      </c>
      <c r="C108" s="32"/>
      <c r="D108" s="35" t="s">
        <v>102</v>
      </c>
      <c r="E108" s="35"/>
      <c r="F108" s="35"/>
      <c r="G108" s="35"/>
      <c r="H108" s="35"/>
      <c r="I108" s="36"/>
      <c r="J108" s="37">
        <v>36464</v>
      </c>
      <c r="K108" s="38"/>
    </row>
    <row r="109" spans="2:11" s="29" customFormat="1" ht="24" customHeight="1" x14ac:dyDescent="0.3">
      <c r="B109" s="35"/>
      <c r="C109" s="32"/>
      <c r="D109" s="35"/>
      <c r="E109" s="35"/>
      <c r="F109" s="35"/>
      <c r="G109" s="35"/>
      <c r="H109" s="35"/>
      <c r="I109" s="36"/>
      <c r="J109" s="37"/>
      <c r="K109" s="38"/>
    </row>
    <row r="110" spans="2:11" s="29" customFormat="1" ht="24" customHeight="1" x14ac:dyDescent="0.3">
      <c r="B110" s="35" t="s">
        <v>103</v>
      </c>
      <c r="C110" s="32"/>
      <c r="D110" s="35" t="s">
        <v>104</v>
      </c>
      <c r="E110" s="35"/>
      <c r="F110" s="35"/>
      <c r="G110" s="35"/>
      <c r="H110" s="35"/>
      <c r="I110" s="36"/>
      <c r="J110" s="37">
        <v>43100</v>
      </c>
      <c r="K110" s="38"/>
    </row>
    <row r="111" spans="2:11" s="29" customFormat="1" ht="24" customHeight="1" x14ac:dyDescent="0.3">
      <c r="B111" s="35"/>
      <c r="C111" s="32"/>
      <c r="D111" s="35"/>
      <c r="E111" s="35"/>
      <c r="F111" s="35"/>
      <c r="G111" s="35"/>
      <c r="H111" s="35"/>
      <c r="I111" s="36"/>
      <c r="J111" s="37"/>
      <c r="K111" s="38"/>
    </row>
    <row r="112" spans="2:11" s="29" customFormat="1" ht="24" customHeight="1" x14ac:dyDescent="0.3">
      <c r="B112" s="35" t="s">
        <v>14</v>
      </c>
      <c r="C112" s="32"/>
      <c r="D112" s="35" t="s">
        <v>105</v>
      </c>
      <c r="E112" s="35"/>
      <c r="F112" s="35"/>
      <c r="G112" s="35"/>
      <c r="H112" s="35"/>
      <c r="I112" s="36"/>
      <c r="J112" s="37">
        <v>42825</v>
      </c>
      <c r="K112" s="38"/>
    </row>
    <row r="113" spans="1:11" s="29" customFormat="1" ht="24" customHeight="1" x14ac:dyDescent="0.3">
      <c r="B113" s="35"/>
      <c r="C113" s="32"/>
      <c r="D113" s="35"/>
      <c r="E113" s="35"/>
      <c r="F113" s="35"/>
      <c r="G113" s="35"/>
      <c r="H113" s="35"/>
      <c r="I113" s="36"/>
      <c r="J113" s="37"/>
      <c r="K113" s="38"/>
    </row>
    <row r="114" spans="1:11" s="29" customFormat="1" ht="24" customHeight="1" x14ac:dyDescent="0.3">
      <c r="B114" s="35" t="s">
        <v>15</v>
      </c>
      <c r="C114" s="32"/>
      <c r="D114" s="35" t="s">
        <v>106</v>
      </c>
      <c r="E114" s="35"/>
      <c r="F114" s="35"/>
      <c r="G114" s="35"/>
      <c r="H114" s="35"/>
      <c r="I114" s="36"/>
      <c r="J114" s="37">
        <v>42825</v>
      </c>
      <c r="K114" s="38"/>
    </row>
    <row r="115" spans="1:11" s="29" customFormat="1" ht="24" customHeight="1" x14ac:dyDescent="0.3">
      <c r="B115" s="35"/>
      <c r="C115" s="32"/>
      <c r="D115" s="35"/>
      <c r="E115" s="35"/>
      <c r="F115" s="35"/>
      <c r="G115" s="35"/>
      <c r="H115" s="35"/>
      <c r="I115" s="36"/>
      <c r="J115" s="37"/>
      <c r="K115" s="38"/>
    </row>
    <row r="116" spans="1:11" s="29" customFormat="1" ht="24" customHeight="1" x14ac:dyDescent="0.3">
      <c r="B116" s="35" t="s">
        <v>107</v>
      </c>
      <c r="C116" s="32"/>
      <c r="D116" s="35" t="s">
        <v>108</v>
      </c>
      <c r="E116" s="35"/>
      <c r="F116" s="35"/>
      <c r="G116" s="35"/>
      <c r="H116" s="35"/>
      <c r="I116" s="36"/>
      <c r="J116" s="37">
        <v>43008</v>
      </c>
      <c r="K116" s="38"/>
    </row>
    <row r="117" spans="1:11" s="29" customFormat="1" ht="24" customHeight="1" x14ac:dyDescent="0.3">
      <c r="B117" s="35"/>
      <c r="C117" s="32"/>
      <c r="D117" s="35"/>
      <c r="E117" s="35"/>
      <c r="F117" s="35"/>
      <c r="G117" s="35"/>
      <c r="H117" s="35"/>
      <c r="I117" s="36"/>
      <c r="J117" s="37"/>
      <c r="K117" s="38"/>
    </row>
    <row r="118" spans="1:11" s="29" customFormat="1" ht="24" customHeight="1" x14ac:dyDescent="0.3">
      <c r="B118" s="35" t="s">
        <v>109</v>
      </c>
      <c r="C118" s="32"/>
      <c r="D118" s="35" t="s">
        <v>110</v>
      </c>
      <c r="E118" s="35"/>
      <c r="F118" s="35"/>
      <c r="G118" s="35"/>
      <c r="H118" s="35"/>
      <c r="I118" s="36"/>
      <c r="J118" s="37">
        <v>43100</v>
      </c>
      <c r="K118" s="38"/>
    </row>
    <row r="119" spans="1:11" s="29" customFormat="1" ht="24" customHeight="1" x14ac:dyDescent="0.35">
      <c r="B119" s="35"/>
      <c r="C119" s="32"/>
      <c r="D119" s="35"/>
      <c r="E119" s="35"/>
      <c r="F119" s="35"/>
      <c r="G119" s="35"/>
      <c r="H119" s="35"/>
      <c r="I119" s="36"/>
      <c r="J119" s="39"/>
      <c r="K119" s="37"/>
    </row>
    <row r="120" spans="1:11" s="29" customFormat="1" ht="24" customHeight="1" x14ac:dyDescent="0.35">
      <c r="B120" s="35"/>
      <c r="C120" s="32"/>
      <c r="D120" s="35"/>
      <c r="E120" s="35"/>
      <c r="F120" s="35"/>
      <c r="G120" s="35"/>
      <c r="H120" s="35"/>
      <c r="I120" s="36"/>
      <c r="J120" s="39"/>
      <c r="K120" s="37"/>
    </row>
    <row r="121" spans="1:11" s="29" customFormat="1" ht="24" customHeight="1" x14ac:dyDescent="0.35">
      <c r="B121" s="35" t="s">
        <v>2</v>
      </c>
      <c r="C121" s="32"/>
      <c r="D121" s="35"/>
      <c r="E121" s="35"/>
      <c r="F121" s="35"/>
      <c r="G121" s="35"/>
      <c r="H121" s="35"/>
      <c r="I121" s="36"/>
      <c r="J121" s="39"/>
      <c r="K121" s="37"/>
    </row>
    <row r="122" spans="1:11" s="29" customFormat="1" ht="24" customHeight="1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s="29" customFormat="1" ht="45.75" customHeight="1" x14ac:dyDescent="0.3">
      <c r="A123" s="40">
        <v>1</v>
      </c>
      <c r="B123" s="58" t="s">
        <v>111</v>
      </c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s="29" customFormat="1" ht="24" customHeight="1" x14ac:dyDescent="0.3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s="29" customFormat="1" ht="24" customHeight="1" x14ac:dyDescent="0.3">
      <c r="A125" s="43">
        <v>2</v>
      </c>
      <c r="B125" s="44" t="s">
        <v>112</v>
      </c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29" customFormat="1" ht="24" customHeight="1" x14ac:dyDescent="0.3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s="29" customFormat="1" ht="24" customHeight="1" x14ac:dyDescent="0.3">
      <c r="A127" s="43">
        <v>3</v>
      </c>
      <c r="B127" s="44" t="s">
        <v>113</v>
      </c>
      <c r="C127" s="35"/>
      <c r="D127" s="35"/>
      <c r="E127" s="35"/>
      <c r="F127" s="35"/>
      <c r="G127" s="35"/>
      <c r="H127" s="35"/>
      <c r="I127" s="35"/>
      <c r="J127" s="35"/>
      <c r="K127" s="42"/>
    </row>
    <row r="128" spans="1:11" s="29" customFormat="1" ht="24" customHeight="1" x14ac:dyDescent="0.3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s="29" customFormat="1" ht="24" customHeight="1" x14ac:dyDescent="0.3">
      <c r="A129" s="43">
        <v>4</v>
      </c>
      <c r="B129" s="62" t="s">
        <v>114</v>
      </c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s="29" customFormat="1" ht="24" customHeight="1" x14ac:dyDescent="0.3">
      <c r="A130" s="40"/>
      <c r="B130" s="51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s="45" customFormat="1" ht="33.75" customHeight="1" x14ac:dyDescent="0.3">
      <c r="A131" s="40">
        <v>5</v>
      </c>
      <c r="B131" s="62" t="s">
        <v>115</v>
      </c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s="45" customFormat="1" ht="20.25" customHeight="1" x14ac:dyDescent="0.3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s="45" customFormat="1" ht="24" customHeight="1" x14ac:dyDescent="0.3">
      <c r="A133" s="40">
        <v>6</v>
      </c>
      <c r="B133" s="58" t="s">
        <v>116</v>
      </c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s="45" customFormat="1" ht="20.25" x14ac:dyDescent="0.3">
      <c r="A134" s="40"/>
      <c r="B134" s="46"/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1:11" ht="41.1" customHeight="1" x14ac:dyDescent="0.25">
      <c r="A135" s="52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x14ac:dyDescent="0.3">
      <c r="C136" s="47"/>
      <c r="D136" s="48"/>
      <c r="E136" s="48"/>
      <c r="F136" s="48"/>
      <c r="G136" s="48"/>
      <c r="H136" s="48"/>
      <c r="I136" s="48"/>
      <c r="J136" s="48"/>
      <c r="K136" s="49"/>
    </row>
    <row r="137" spans="1:11" x14ac:dyDescent="0.3">
      <c r="B137" s="50"/>
    </row>
    <row r="138" spans="1:11" x14ac:dyDescent="0.3">
      <c r="B138" s="50"/>
    </row>
    <row r="139" spans="1:11" x14ac:dyDescent="0.3">
      <c r="B139" s="50"/>
    </row>
  </sheetData>
  <mergeCells count="14">
    <mergeCell ref="B97:K97"/>
    <mergeCell ref="B96:K96"/>
    <mergeCell ref="B2:K2"/>
    <mergeCell ref="B3:K3"/>
    <mergeCell ref="B4:K4"/>
    <mergeCell ref="B5:K5"/>
    <mergeCell ref="B135:K135"/>
    <mergeCell ref="B133:K133"/>
    <mergeCell ref="B98:K98"/>
    <mergeCell ref="B99:K99"/>
    <mergeCell ref="B100:K100"/>
    <mergeCell ref="B123:K123"/>
    <mergeCell ref="B129:K129"/>
    <mergeCell ref="B131:K131"/>
  </mergeCells>
  <pageMargins left="0.7" right="0.34" top="0.75" bottom="2.19" header="0.3" footer="0.3"/>
  <pageSetup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Banks</vt:lpstr>
      <vt:lpstr>'Commercial Banks'!Print_Area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2020-09-21T17:36:03Z</dcterms:modified>
</cp:coreProperties>
</file>