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OJ Stuff\Quarterlys 30 June 2017\"/>
    </mc:Choice>
  </mc:AlternateContent>
  <bookViews>
    <workbookView xWindow="240" yWindow="240" windowWidth="21075" windowHeight="8640"/>
  </bookViews>
  <sheets>
    <sheet name="Commercial Banks" sheetId="2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'Commercial Banks'!$A$1:$J$159</definedName>
    <definedName name="Recover">[2]Macro1!$A$100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I98" i="2" l="1"/>
  <c r="H98" i="2"/>
  <c r="G98" i="2"/>
  <c r="F98" i="2"/>
  <c r="E98" i="2"/>
  <c r="D98" i="2"/>
  <c r="C98" i="2"/>
  <c r="J115" i="2"/>
  <c r="J114" i="2"/>
  <c r="J113" i="2"/>
  <c r="J111" i="2"/>
  <c r="J110" i="2"/>
  <c r="J109" i="2"/>
  <c r="J108" i="2"/>
  <c r="J107" i="2"/>
  <c r="J106" i="2"/>
  <c r="J105" i="2"/>
  <c r="J104" i="2"/>
  <c r="J103" i="2"/>
  <c r="J102" i="2"/>
  <c r="J101" i="2"/>
  <c r="J97" i="2"/>
  <c r="J96" i="2"/>
  <c r="J95" i="2"/>
  <c r="J94" i="2"/>
  <c r="J93" i="2"/>
  <c r="J92" i="2"/>
  <c r="J91" i="2"/>
  <c r="J89" i="2"/>
  <c r="J88" i="2"/>
  <c r="J87" i="2"/>
  <c r="I83" i="2"/>
  <c r="I81" i="2"/>
  <c r="H81" i="2"/>
  <c r="G81" i="2"/>
  <c r="F81" i="2"/>
  <c r="E81" i="2"/>
  <c r="D81" i="2"/>
  <c r="C81" i="2"/>
  <c r="J79" i="2"/>
  <c r="J77" i="2"/>
  <c r="J76" i="2"/>
  <c r="J72" i="2"/>
  <c r="J66" i="2"/>
  <c r="J80" i="2"/>
  <c r="J78" i="2"/>
  <c r="J74" i="2"/>
  <c r="J70" i="2"/>
  <c r="J68" i="2"/>
  <c r="J64" i="2"/>
  <c r="I61" i="2"/>
  <c r="H61" i="2"/>
  <c r="G61" i="2"/>
  <c r="F61" i="2"/>
  <c r="F83" i="2" s="1"/>
  <c r="E61" i="2"/>
  <c r="E83" i="2" s="1"/>
  <c r="D61" i="2"/>
  <c r="D83" i="2" s="1"/>
  <c r="C61" i="2"/>
  <c r="C83" i="2" s="1"/>
  <c r="J60" i="2"/>
  <c r="J59" i="2"/>
  <c r="J58" i="2"/>
  <c r="J56" i="2"/>
  <c r="J55" i="2"/>
  <c r="J54" i="2"/>
  <c r="J53" i="2"/>
  <c r="J52" i="2"/>
  <c r="J50" i="2"/>
  <c r="J49" i="2"/>
  <c r="J48" i="2"/>
  <c r="J47" i="2"/>
  <c r="J46" i="2"/>
  <c r="J44" i="2"/>
  <c r="J43" i="2"/>
  <c r="J40" i="2"/>
  <c r="J39" i="2"/>
  <c r="J38" i="2"/>
  <c r="J37" i="2"/>
  <c r="J36" i="2"/>
  <c r="J61" i="2" s="1"/>
  <c r="J98" i="2" l="1"/>
  <c r="G83" i="2"/>
  <c r="H83" i="2"/>
  <c r="J73" i="2"/>
  <c r="J69" i="2"/>
  <c r="J67" i="2"/>
  <c r="J81" i="2" s="1"/>
  <c r="J83" i="2" s="1"/>
</calcChain>
</file>

<file path=xl/sharedStrings.xml><?xml version="1.0" encoding="utf-8"?>
<sst xmlns="http://schemas.openxmlformats.org/spreadsheetml/2006/main" count="122" uniqueCount="117">
  <si>
    <t>Notes:</t>
  </si>
  <si>
    <t>UNAUDITED</t>
  </si>
  <si>
    <t>ASSETS AND LIABILITIES OF COMMERCIAL BANKS</t>
  </si>
  <si>
    <t>PUBLISHED PURSUANT TO SECTION 64(f) OF THE BANKING SERVICES ACT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</si>
  <si>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</si>
  <si>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</si>
  <si>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</si>
  <si>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</si>
  <si>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J$'000</t>
  </si>
  <si>
    <t>BNS</t>
  </si>
  <si>
    <t xml:space="preserve">CBNA 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</si>
  <si>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</si>
  <si>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</si>
  <si>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 xml:space="preserve">NCB 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</si>
  <si>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</si>
  <si>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</si>
  <si>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</si>
  <si>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</si>
  <si>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</si>
  <si>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Overseas Banks &amp; Fin. Insts.</t>
  </si>
  <si>
    <t>Investments:</t>
  </si>
  <si>
    <t xml:space="preserve">   Jamaica Government Securities</t>
  </si>
  <si>
    <t/>
  </si>
  <si>
    <t xml:space="preserve">       Domestic Currency</t>
  </si>
  <si>
    <t xml:space="preserve">       Foreign Currency</t>
  </si>
  <si>
    <t xml:space="preserve">   Bank of Jamaica Securities</t>
  </si>
  <si>
    <t xml:space="preserve">  Other Public Sector Securities</t>
  </si>
  <si>
    <t xml:space="preserve">  Other Local Securities (net of prov)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</si>
  <si>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</si>
  <si>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</si>
  <si>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</si>
  <si>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</si>
  <si>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>Loans, Advances &amp; Discounts (net of prov)</t>
  </si>
  <si>
    <t>Accounts Receivable (net of prov)</t>
  </si>
  <si>
    <t>Fixed Assets (net of Depreciation)</t>
  </si>
  <si>
    <t>Other Assets</t>
  </si>
  <si>
    <t xml:space="preserve">    Items in Course of Collection</t>
  </si>
  <si>
    <t xml:space="preserve">    Other</t>
  </si>
  <si>
    <t>Contingent Accounts (Accepts., Guarantees &amp; L/Cs as per contra)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</si>
  <si>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</si>
  <si>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</si>
  <si>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</si>
  <si>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</si>
  <si>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</si>
  <si>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Specialised Institutions</t>
  </si>
  <si>
    <t xml:space="preserve">    Securities Sold Under Repurchase Agreement</t>
  </si>
  <si>
    <t xml:space="preserve">      To Bank of Jamaica</t>
  </si>
  <si>
    <t xml:space="preserve">      To Other Counter Parties</t>
  </si>
  <si>
    <t>Sundry Current Liabilities:</t>
  </si>
  <si>
    <t>Items In The Course of Payments</t>
  </si>
  <si>
    <t>Interest Accrued</t>
  </si>
  <si>
    <t>Accounts Payable</t>
  </si>
  <si>
    <t>Other</t>
  </si>
  <si>
    <t>TOTAL LIABILITIES</t>
  </si>
  <si>
    <t>Excess / (Shortfall) of Assets over Liabilities</t>
  </si>
  <si>
    <t>REPRESENTED BY:</t>
  </si>
  <si>
    <t>Paid Up Capital:</t>
  </si>
  <si>
    <t xml:space="preserve">   Ordinary Shares</t>
  </si>
  <si>
    <t xml:space="preserve">   Qualifying Preference Shares</t>
  </si>
  <si>
    <t xml:space="preserve">   Non-Qualifying Preference Shares</t>
  </si>
  <si>
    <t>Reserves:</t>
  </si>
  <si>
    <t xml:space="preserve">    Statutory Reserve Fund</t>
  </si>
  <si>
    <t xml:space="preserve">    Retained Earnings Reserve Fund </t>
  </si>
  <si>
    <t xml:space="preserve">    Revaluation Reserves  Arising From Fair Value Accounting </t>
  </si>
  <si>
    <t xml:space="preserve">    Other Revaluation Reserves</t>
  </si>
  <si>
    <t xml:space="preserve">    Other Reserves</t>
  </si>
  <si>
    <t>Prior Years' Earnings/(Deficits)</t>
  </si>
  <si>
    <t xml:space="preserve">Unappropriated Profits/(Losses)  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</si>
  <si>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</si>
  <si>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</si>
  <si>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</si>
  <si>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</si>
  <si>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</si>
  <si>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</si>
  <si>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</si>
  <si>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</si>
  <si>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</si>
  <si>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</si>
  <si>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</si>
  <si>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</si>
  <si>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</si>
  <si>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</si>
  <si>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</si>
  <si>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</si>
  <si>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</si>
  <si>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 xml:space="preserve">NOTES TO THE STATEMENT OF UNAUDITED ASSETS AND LIABILITIES OF COMMERCIAL BANKS </t>
  </si>
  <si>
    <t>KEY TO COMMERCIAL BANKS</t>
  </si>
  <si>
    <t>FINANCIAL YEAR END</t>
  </si>
  <si>
    <t>B.N.S.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</si>
  <si>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</si>
  <si>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</si>
  <si>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</si>
  <si>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</si>
  <si>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</si>
  <si>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 xml:space="preserve">F.G.B. </t>
  </si>
  <si>
    <t>First Global Bank Limited</t>
  </si>
  <si>
    <t xml:space="preserve">N.C.B. </t>
  </si>
  <si>
    <t>National Commercial Bank Jamaica Limited</t>
  </si>
  <si>
    <t>SBJL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</si>
  <si>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</si>
  <si>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</si>
  <si>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</si>
  <si>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</si>
  <si>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</si>
  <si>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</si>
  <si>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</si>
  <si>
    <t xml:space="preserve">SBJL </t>
  </si>
  <si>
    <r>
      <t xml:space="preserve">    Due To Overseas Banks &amp; Financial Insts</t>
    </r>
    <r>
      <rPr>
        <b/>
        <vertAlign val="superscript"/>
        <sz val="15"/>
        <color indexed="10"/>
        <rFont val="Arial"/>
        <family val="2"/>
      </rPr>
      <t xml:space="preserve"> </t>
    </r>
  </si>
  <si>
    <r>
      <t xml:space="preserve">    Other Borrowings</t>
    </r>
    <r>
      <rPr>
        <b/>
        <vertAlign val="superscript"/>
        <sz val="15"/>
        <color indexed="14"/>
        <rFont val="Arial"/>
        <family val="2"/>
      </rPr>
      <t xml:space="preserve"> </t>
    </r>
  </si>
  <si>
    <t>JN Bank Limited</t>
  </si>
  <si>
    <t xml:space="preserve">    Due From Commercial Banks in Ja. </t>
  </si>
  <si>
    <t xml:space="preserve">    Due From Other Deposit Taking Fin. Insts. in Ja. </t>
  </si>
  <si>
    <r>
      <t xml:space="preserve"> </t>
    </r>
    <r>
      <rPr>
        <sz val="15"/>
        <color indexed="8"/>
        <rFont val="Arial"/>
        <family val="2"/>
      </rPr>
      <t xml:space="preserve">   Due To Commercial Banks in Ja.</t>
    </r>
  </si>
  <si>
    <r>
      <t xml:space="preserve"> </t>
    </r>
    <r>
      <rPr>
        <sz val="15"/>
        <color indexed="8"/>
        <rFont val="Arial"/>
        <family val="2"/>
      </rPr>
      <t xml:space="preserve">   Due To Other Deposit Taking Insts. in Ja.</t>
    </r>
  </si>
  <si>
    <t>JNBANK</t>
  </si>
  <si>
    <r>
      <t xml:space="preserve"> Effective 1 February 2017, Jamaica National Building Society (JNBS) surrendered its licence to operate as a building society and was issued a licence in the name of JN Bank Limited, to conduct banking business as a commercial bank.</t>
    </r>
    <r>
      <rPr>
        <b/>
        <sz val="16"/>
        <color rgb="FF1F497D"/>
        <rFont val="Arial"/>
        <family val="2"/>
      </rPr>
      <t xml:space="preserve"> </t>
    </r>
    <r>
      <rPr>
        <b/>
        <sz val="16"/>
        <rFont val="Arial"/>
        <family val="2"/>
      </rPr>
      <t>As such, the number of commercial banks increased to 7.</t>
    </r>
  </si>
  <si>
    <t>AS AT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</si>
</sst>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-* #,##0.00_-;\-* #,##0.00_-;_-* &quot;-&quot;??_-;_-@_-"/>
    <numFmt numFmtId="167" formatCode="[$-409]mmmm\-yy;@"/>
    <numFmt numFmtId="168" formatCode="d\ \ mmmm\ 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6"/>
      <color rgb="FFFF0000"/>
      <name val="Arial"/>
      <family val="2"/>
    </font>
    <font>
      <b/>
      <sz val="15"/>
      <name val="Arial"/>
      <family val="2"/>
    </font>
    <font>
      <sz val="17"/>
      <name val="Calibri"/>
      <family val="2"/>
      <scheme val="minor"/>
    </font>
    <font>
      <b/>
      <sz val="17"/>
      <name val="Arial"/>
      <family val="2"/>
    </font>
    <font>
      <b/>
      <sz val="17"/>
      <name val="Calibri"/>
      <family val="2"/>
      <scheme val="minor"/>
    </font>
    <font>
      <sz val="17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4.5"/>
      <name val="Arial"/>
      <family val="2"/>
    </font>
    <font>
      <sz val="14.5"/>
      <color indexed="10"/>
      <name val="Arial"/>
      <family val="2"/>
    </font>
    <font>
      <sz val="10"/>
      <color indexed="12"/>
      <name val="Arial"/>
      <family val="2"/>
    </font>
    <font>
      <b/>
      <i/>
      <sz val="16"/>
      <color rgb="FF0000FF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name val="Calibri"/>
      <family val="2"/>
      <scheme val="minor"/>
    </font>
    <font>
      <b/>
      <sz val="16"/>
      <color indexed="14"/>
      <name val="Arial"/>
      <family val="2"/>
    </font>
    <font>
      <b/>
      <sz val="12"/>
      <name val="Arial"/>
      <family val="2"/>
    </font>
    <font>
      <b/>
      <vertAlign val="superscript"/>
      <sz val="21"/>
      <color indexed="10"/>
      <name val="Arial"/>
      <family val="2"/>
    </font>
    <font>
      <sz val="21"/>
      <name val="Arial"/>
      <family val="2"/>
    </font>
    <font>
      <sz val="21"/>
      <color indexed="8"/>
      <name val="Arial"/>
      <family val="2"/>
    </font>
    <font>
      <b/>
      <sz val="15"/>
      <color theme="1"/>
      <name val="Arial"/>
      <family val="2"/>
    </font>
    <font>
      <b/>
      <vertAlign val="superscript"/>
      <sz val="15"/>
      <color indexed="14"/>
      <name val="Arial"/>
      <family val="2"/>
    </font>
    <font>
      <sz val="15"/>
      <color indexed="8"/>
      <name val="Arial"/>
      <family val="2"/>
    </font>
    <font>
      <b/>
      <vertAlign val="superscript"/>
      <sz val="15"/>
      <color indexed="10"/>
      <name val="Arial"/>
      <family val="2"/>
    </font>
    <font>
      <b/>
      <i/>
      <sz val="15"/>
      <color rgb="FF0000FF"/>
      <name val="Arial"/>
      <family val="2"/>
    </font>
    <font>
      <sz val="15"/>
      <color indexed="12"/>
      <name val="Arial"/>
      <family val="2"/>
    </font>
    <font>
      <b/>
      <sz val="16"/>
      <color rgb="FF1F497D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6">
    <xf numFmtId="0" fontId="0" fillId="0" borderId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57" fillId="0" borderId="0"/>
  </cellStyleXfs>
  <cellXfs count="77">
    <xf numFmtId="0" fontId="0" fillId="0" borderId="0" xfId="0"/>
    <xf numFmtId="0" fontId="19" fillId="0" borderId="0" xfId="128" applyFill="1"/>
    <xf numFmtId="0" fontId="30" fillId="0" borderId="0" xfId="128" applyFont="1" applyFill="1"/>
    <xf numFmtId="0" fontId="18" fillId="0" borderId="0" xfId="128" applyFont="1" applyFill="1" applyAlignment="1">
      <alignment horizontal="center"/>
    </xf>
    <xf numFmtId="0" fontId="32" fillId="0" borderId="0" xfId="128" applyFont="1" applyFill="1"/>
    <xf numFmtId="0" fontId="33" fillId="0" borderId="0" xfId="128" applyFont="1" applyFill="1" applyAlignment="1">
      <alignment horizontal="center"/>
    </xf>
    <xf numFmtId="0" fontId="32" fillId="0" borderId="0" xfId="128" applyFont="1" applyFill="1" applyAlignment="1"/>
    <xf numFmtId="0" fontId="34" fillId="0" borderId="0" xfId="128" applyFont="1" applyFill="1" applyAlignment="1"/>
    <xf numFmtId="0" fontId="35" fillId="0" borderId="0" xfId="128" applyFont="1" applyFill="1"/>
    <xf numFmtId="0" fontId="36" fillId="0" borderId="0" xfId="128" applyFont="1" applyFill="1" applyAlignment="1">
      <alignment horizontal="centerContinuous"/>
    </xf>
    <xf numFmtId="0" fontId="25" fillId="0" borderId="0" xfId="128" applyFont="1" applyFill="1" applyAlignment="1">
      <alignment horizontal="center"/>
    </xf>
    <xf numFmtId="0" fontId="23" fillId="0" borderId="0" xfId="128" applyFont="1" applyFill="1"/>
    <xf numFmtId="0" fontId="21" fillId="0" borderId="0" xfId="128" applyFont="1" applyFill="1"/>
    <xf numFmtId="0" fontId="18" fillId="0" borderId="0" xfId="128" applyFont="1" applyFill="1" applyAlignment="1">
      <alignment horizontal="right" wrapText="1"/>
    </xf>
    <xf numFmtId="0" fontId="25" fillId="0" borderId="0" xfId="128" applyFont="1" applyFill="1" applyAlignment="1">
      <alignment horizontal="center" wrapText="1"/>
    </xf>
    <xf numFmtId="38" fontId="21" fillId="0" borderId="0" xfId="128" applyNumberFormat="1" applyFont="1" applyFill="1"/>
    <xf numFmtId="38" fontId="38" fillId="0" borderId="0" xfId="128" applyNumberFormat="1" applyFont="1" applyFill="1"/>
    <xf numFmtId="0" fontId="22" fillId="0" borderId="0" xfId="128" applyFont="1" applyFill="1"/>
    <xf numFmtId="0" fontId="22" fillId="33" borderId="0" xfId="128" applyFont="1" applyFill="1"/>
    <xf numFmtId="38" fontId="39" fillId="0" borderId="0" xfId="128" applyNumberFormat="1" applyFont="1" applyFill="1"/>
    <xf numFmtId="0" fontId="40" fillId="0" borderId="0" xfId="128" applyFont="1" applyFill="1"/>
    <xf numFmtId="0" fontId="42" fillId="0" borderId="0" xfId="128" applyFont="1" applyFill="1" applyAlignment="1">
      <alignment horizontal="center"/>
    </xf>
    <xf numFmtId="0" fontId="43" fillId="0" borderId="0" xfId="128" applyFont="1" applyFill="1"/>
    <xf numFmtId="0" fontId="43" fillId="0" borderId="0" xfId="128" applyFont="1" applyFill="1" applyAlignment="1"/>
    <xf numFmtId="0" fontId="20" fillId="0" borderId="0" xfId="128" applyFont="1" applyFill="1"/>
    <xf numFmtId="0" fontId="27" fillId="0" borderId="0" xfId="128" applyFont="1" applyFill="1"/>
    <xf numFmtId="0" fontId="25" fillId="0" borderId="0" xfId="128" applyFont="1" applyFill="1"/>
    <xf numFmtId="0" fontId="44" fillId="0" borderId="0" xfId="131" applyFont="1" applyFill="1"/>
    <xf numFmtId="168" fontId="25" fillId="0" borderId="0" xfId="128" applyNumberFormat="1" applyFont="1" applyFill="1" applyAlignment="1">
      <alignment horizontal="left"/>
    </xf>
    <xf numFmtId="0" fontId="42" fillId="0" borderId="0" xfId="128" applyFont="1" applyAlignment="1">
      <alignment horizontal="center"/>
    </xf>
    <xf numFmtId="0" fontId="45" fillId="0" borderId="0" xfId="128" applyFont="1" applyFill="1"/>
    <xf numFmtId="0" fontId="46" fillId="0" borderId="0" xfId="128" applyFont="1" applyFill="1" applyAlignment="1">
      <alignment horizontal="center" vertical="center"/>
    </xf>
    <xf numFmtId="0" fontId="46" fillId="0" borderId="0" xfId="128" applyFont="1" applyFill="1" applyAlignment="1">
      <alignment horizontal="center"/>
    </xf>
    <xf numFmtId="49" fontId="25" fillId="0" borderId="0" xfId="128" applyNumberFormat="1" applyFont="1" applyFill="1" applyAlignment="1">
      <alignment horizontal="left"/>
    </xf>
    <xf numFmtId="0" fontId="47" fillId="0" borderId="0" xfId="128" applyFont="1" applyAlignment="1"/>
    <xf numFmtId="0" fontId="48" fillId="0" borderId="0" xfId="128" applyFont="1"/>
    <xf numFmtId="0" fontId="48" fillId="0" borderId="0" xfId="128" applyFont="1" applyAlignment="1">
      <alignment horizontal="right"/>
    </xf>
    <xf numFmtId="0" fontId="49" fillId="0" borderId="0" xfId="128" applyFont="1"/>
    <xf numFmtId="0" fontId="48" fillId="0" borderId="0" xfId="128" applyFont="1" applyFill="1" applyBorder="1"/>
    <xf numFmtId="0" fontId="48" fillId="0" borderId="0" xfId="128" applyFont="1" applyFill="1" applyBorder="1" applyAlignment="1">
      <alignment horizontal="right"/>
    </xf>
    <xf numFmtId="0" fontId="49" fillId="0" borderId="0" xfId="128" applyFont="1" applyFill="1" applyBorder="1"/>
    <xf numFmtId="0" fontId="31" fillId="0" borderId="0" xfId="128" applyFont="1" applyFill="1"/>
    <xf numFmtId="38" fontId="24" fillId="0" borderId="0" xfId="128" applyNumberFormat="1" applyFont="1" applyFill="1"/>
    <xf numFmtId="38" fontId="24" fillId="0" borderId="0" xfId="128" applyNumberFormat="1" applyFont="1" applyFill="1" applyAlignment="1">
      <alignment horizontal="right"/>
    </xf>
    <xf numFmtId="0" fontId="24" fillId="0" borderId="0" xfId="128" applyFont="1" applyFill="1"/>
    <xf numFmtId="38" fontId="24" fillId="0" borderId="0" xfId="0" applyNumberFormat="1" applyFont="1" applyFill="1"/>
    <xf numFmtId="38" fontId="24" fillId="0" borderId="0" xfId="0" quotePrefix="1" applyNumberFormat="1" applyFont="1" applyFill="1"/>
    <xf numFmtId="0" fontId="24" fillId="0" borderId="0" xfId="128" applyFont="1" applyFill="1" applyAlignment="1">
      <alignment vertical="center" wrapText="1"/>
    </xf>
    <xf numFmtId="38" fontId="31" fillId="0" borderId="10" xfId="0" applyNumberFormat="1" applyFont="1" applyFill="1" applyBorder="1"/>
    <xf numFmtId="164" fontId="24" fillId="0" borderId="0" xfId="164" applyNumberFormat="1" applyFont="1" applyFill="1"/>
    <xf numFmtId="0" fontId="50" fillId="0" borderId="0" xfId="128" applyFont="1" applyFill="1"/>
    <xf numFmtId="0" fontId="51" fillId="0" borderId="0" xfId="128" applyFont="1" applyFill="1"/>
    <xf numFmtId="38" fontId="52" fillId="0" borderId="0" xfId="0" applyNumberFormat="1" applyFont="1" applyFill="1"/>
    <xf numFmtId="0" fontId="24" fillId="0" borderId="0" xfId="128" applyFont="1" applyFill="1" applyAlignment="1">
      <alignment horizontal="left" indent="2"/>
    </xf>
    <xf numFmtId="164" fontId="24" fillId="0" borderId="0" xfId="1" applyNumberFormat="1" applyFont="1" applyFill="1"/>
    <xf numFmtId="38" fontId="31" fillId="0" borderId="0" xfId="0" applyNumberFormat="1" applyFont="1" applyFill="1"/>
    <xf numFmtId="0" fontId="25" fillId="0" borderId="0" xfId="128" applyFont="1" applyFill="1" applyAlignment="1">
      <alignment horizontal="center"/>
    </xf>
    <xf numFmtId="0" fontId="27" fillId="0" borderId="0" xfId="128" applyFont="1" applyFill="1" applyAlignment="1">
      <alignment horizontal="left"/>
    </xf>
    <xf numFmtId="0" fontId="27" fillId="0" borderId="0" xfId="128" applyFont="1" applyFill="1" applyAlignment="1"/>
    <xf numFmtId="0" fontId="27" fillId="0" borderId="0" xfId="128" applyFont="1" applyAlignment="1"/>
    <xf numFmtId="0" fontId="25" fillId="0" borderId="0" xfId="128" applyFont="1" applyFill="1" applyAlignment="1"/>
    <xf numFmtId="0" fontId="25" fillId="0" borderId="0" xfId="128" applyFont="1" applyFill="1" applyAlignment="1">
      <alignment horizontal="center"/>
    </xf>
    <xf numFmtId="0" fontId="25" fillId="0" borderId="0" xfId="128" applyFont="1" applyFill="1" applyAlignment="1">
      <alignment horizontal="left" wrapText="1"/>
    </xf>
    <xf numFmtId="0" fontId="0" fillId="34" borderId="0" xfId="0" applyFill="1" applyAlignment="1"/>
    <xf numFmtId="0" fontId="25" fillId="0" borderId="0" xfId="128" applyFont="1" applyFill="1" applyAlignment="1">
      <alignment horizontal="left" vertical="top" wrapText="1"/>
    </xf>
    <xf numFmtId="0" fontId="42" fillId="0" borderId="0" xfId="128" applyFont="1" applyFill="1" applyAlignment="1">
      <alignment horizontal="center" vertical="center"/>
    </xf>
    <xf numFmtId="0" fontId="25" fillId="0" borderId="0" xfId="128" applyFont="1" applyFill="1" applyAlignment="1">
      <alignment horizontal="left" wrapText="1"/>
    </xf>
    <xf numFmtId="49" fontId="25" fillId="0" borderId="0" xfId="128" applyNumberFormat="1" applyFont="1" applyFill="1" applyAlignment="1">
      <alignment horizontal="left" wrapText="1"/>
    </xf>
    <xf numFmtId="0" fontId="27" fillId="0" borderId="0" xfId="128" applyFont="1" applyAlignment="1">
      <alignment wrapText="1"/>
    </xf>
    <xf numFmtId="0" fontId="25" fillId="3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41" fillId="0" borderId="0" xfId="128" applyFont="1" applyFill="1" applyAlignment="1">
      <alignment wrapText="1"/>
    </xf>
    <xf numFmtId="0" fontId="26" fillId="0" borderId="0" xfId="128" applyFont="1" applyFill="1" applyAlignment="1">
      <alignment wrapText="1"/>
    </xf>
    <xf numFmtId="0" fontId="25" fillId="0" borderId="0" xfId="128" applyFont="1" applyFill="1" applyAlignment="1">
      <alignment horizontal="center"/>
    </xf>
    <xf numFmtId="0" fontId="25" fillId="0" borderId="0" xfId="128" applyFont="1" applyAlignment="1">
      <alignment horizontal="center"/>
    </xf>
    <xf numFmtId="0" fontId="54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</cellXfs>
  <cellStyles count="16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1 2 2" xfId="15"/>
    <cellStyle name="60% - Accent1 2 3" xfId="16"/>
    <cellStyle name="60% - Accent1 3" xfId="17"/>
    <cellStyle name="60% - Accent1 3 2" xfId="18"/>
    <cellStyle name="60% - Accent1 4" xfId="19"/>
    <cellStyle name="60% - Accent1 5" xfId="20"/>
    <cellStyle name="60% - Accent2 2" xfId="21"/>
    <cellStyle name="60% - Accent2 2 2" xfId="22"/>
    <cellStyle name="60% - Accent2 2 3" xfId="23"/>
    <cellStyle name="60% - Accent2 3" xfId="24"/>
    <cellStyle name="60% - Accent2 4" xfId="25"/>
    <cellStyle name="60% - Accent2 5" xfId="26"/>
    <cellStyle name="60% - Accent3 2" xfId="27"/>
    <cellStyle name="60% - Accent3 2 2" xfId="28"/>
    <cellStyle name="60% - Accent3 2 3" xfId="29"/>
    <cellStyle name="60% - Accent3 3" xfId="30"/>
    <cellStyle name="60% - Accent3 3 2" xfId="31"/>
    <cellStyle name="60% - Accent3 4" xfId="32"/>
    <cellStyle name="60% - Accent3 5" xfId="33"/>
    <cellStyle name="60% - Accent4 2" xfId="34"/>
    <cellStyle name="60% - Accent4 2 2" xfId="35"/>
    <cellStyle name="60% - Accent4 2 3" xfId="36"/>
    <cellStyle name="60% - Accent4 3" xfId="37"/>
    <cellStyle name="60% - Accent4 3 2" xfId="38"/>
    <cellStyle name="60% - Accent4 4" xfId="39"/>
    <cellStyle name="60% - Accent4 5" xfId="40"/>
    <cellStyle name="60% - Accent5 2" xfId="41"/>
    <cellStyle name="60% - Accent5 2 2" xfId="42"/>
    <cellStyle name="60% - Accent5 2 3" xfId="43"/>
    <cellStyle name="60% - Accent5 3" xfId="44"/>
    <cellStyle name="60% - Accent5 4" xfId="45"/>
    <cellStyle name="60% - Accent5 5" xfId="46"/>
    <cellStyle name="60% - Accent6 2" xfId="47"/>
    <cellStyle name="60% - Accent6 2 2" xfId="48"/>
    <cellStyle name="60% - Accent6 2 3" xfId="49"/>
    <cellStyle name="60% - Accent6 3" xfId="50"/>
    <cellStyle name="60% - Accent6 3 2" xfId="51"/>
    <cellStyle name="60% - Accent6 4" xfId="52"/>
    <cellStyle name="60% - Accent6 5" xfId="53"/>
    <cellStyle name="Accent1 2" xfId="54"/>
    <cellStyle name="Accent1 2 2" xfId="55"/>
    <cellStyle name="Accent1 2 3" xfId="56"/>
    <cellStyle name="Accent1 3" xfId="57"/>
    <cellStyle name="Accent1 3 2" xfId="58"/>
    <cellStyle name="Accent1 4" xfId="59"/>
    <cellStyle name="Accent1 5" xfId="60"/>
    <cellStyle name="Accent2 2" xfId="61"/>
    <cellStyle name="Accent2 2 2" xfId="62"/>
    <cellStyle name="Accent2 2 3" xfId="63"/>
    <cellStyle name="Accent2 3" xfId="64"/>
    <cellStyle name="Accent2 4" xfId="65"/>
    <cellStyle name="Accent2 5" xfId="66"/>
    <cellStyle name="Accent3 2" xfId="67"/>
    <cellStyle name="Accent3 2 2" xfId="68"/>
    <cellStyle name="Accent3 2 3" xfId="69"/>
    <cellStyle name="Accent3 3" xfId="70"/>
    <cellStyle name="Accent3 4" xfId="71"/>
    <cellStyle name="Accent3 5" xfId="72"/>
    <cellStyle name="Accent4 2" xfId="73"/>
    <cellStyle name="Accent4 2 2" xfId="74"/>
    <cellStyle name="Accent4 2 3" xfId="75"/>
    <cellStyle name="Accent4 3" xfId="76"/>
    <cellStyle name="Accent4 3 2" xfId="77"/>
    <cellStyle name="Accent4 4" xfId="78"/>
    <cellStyle name="Accent4 5" xfId="79"/>
    <cellStyle name="Accent5 2" xfId="80"/>
    <cellStyle name="Accent5 2 2" xfId="81"/>
    <cellStyle name="Accent5 2 3" xfId="82"/>
    <cellStyle name="Accent5 3" xfId="83"/>
    <cellStyle name="Accent5 4" xfId="84"/>
    <cellStyle name="Accent5 5" xfId="85"/>
    <cellStyle name="Accent6 2" xfId="86"/>
    <cellStyle name="Accent6 2 2" xfId="87"/>
    <cellStyle name="Accent6 2 3" xfId="88"/>
    <cellStyle name="Accent6 3" xfId="89"/>
    <cellStyle name="Accent6 4" xfId="90"/>
    <cellStyle name="Accent6 5" xfId="91"/>
    <cellStyle name="Bad 2" xfId="92"/>
    <cellStyle name="Calculation 2" xfId="93"/>
    <cellStyle name="Check Cell 2" xfId="94"/>
    <cellStyle name="Comma [0] 2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2" xfId="104"/>
    <cellStyle name="Comma 3" xfId="105"/>
    <cellStyle name="Comma 3 2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Currency 2" xfId="113"/>
    <cellStyle name="Currency 2 2" xfId="114"/>
    <cellStyle name="Explanatory Text 2" xfId="115"/>
    <cellStyle name="Explanatory Text 2 2" xfId="116"/>
    <cellStyle name="Explanatory Text 2 3" xfId="117"/>
    <cellStyle name="Explanatory Text 3" xfId="118"/>
    <cellStyle name="Good 2" xfId="119"/>
    <cellStyle name="Heading 1 2" xfId="120"/>
    <cellStyle name="Heading 2 2" xfId="121"/>
    <cellStyle name="Heading 3 2" xfId="122"/>
    <cellStyle name="Heading 4 2" xfId="123"/>
    <cellStyle name="Input 2" xfId="124"/>
    <cellStyle name="Linked Cell 2" xfId="125"/>
    <cellStyle name="Neutral 2" xfId="126"/>
    <cellStyle name="Normal" xfId="0" builtinId="0"/>
    <cellStyle name="Normal 19" xfId="127"/>
    <cellStyle name="Normal 2" xfId="128"/>
    <cellStyle name="Normal 2 2" xfId="129"/>
    <cellStyle name="Normal 2 2 2" xfId="130"/>
    <cellStyle name="Normal 2 2 3" xfId="131"/>
    <cellStyle name="Normal 2 3" xfId="132"/>
    <cellStyle name="Normal 20" xfId="133"/>
    <cellStyle name="Normal 3" xfId="134"/>
    <cellStyle name="Normal 3 2" xfId="135"/>
    <cellStyle name="Normal 3 2 2" xfId="136"/>
    <cellStyle name="Normal 3 2 3" xfId="137"/>
    <cellStyle name="Normal 3 2 4" xfId="138"/>
    <cellStyle name="Normal 3 3" xfId="139"/>
    <cellStyle name="Normal 3 4" xfId="165"/>
    <cellStyle name="Normal 4" xfId="140"/>
    <cellStyle name="Normal 4 2" xfId="141"/>
    <cellStyle name="Normal 5" xfId="142"/>
    <cellStyle name="Note 2" xfId="143"/>
    <cellStyle name="Note 2 2" xfId="144"/>
    <cellStyle name="Note 3" xfId="145"/>
    <cellStyle name="Note 3 2" xfId="146"/>
    <cellStyle name="Note 4" xfId="147"/>
    <cellStyle name="Output 2" xfId="148"/>
    <cellStyle name="Percent" xfId="1" builtinId="5"/>
    <cellStyle name="Percent 2" xfId="149"/>
    <cellStyle name="Percent 2 2" xfId="150"/>
    <cellStyle name="Percent 2 3" xfId="151"/>
    <cellStyle name="Percent 3" xfId="152"/>
    <cellStyle name="Percent 3 2" xfId="153"/>
    <cellStyle name="Percent 4" xfId="154"/>
    <cellStyle name="Percent 4 2" xfId="164"/>
    <cellStyle name="STYLE1 10" xfId="155"/>
    <cellStyle name="Title 2" xfId="156"/>
    <cellStyle name="Title 2 2" xfId="157"/>
    <cellStyle name="Title 2 3" xfId="158"/>
    <cellStyle name="Total 2" xfId="159"/>
    <cellStyle name="Total 2 2" xfId="160"/>
    <cellStyle name="Total 2 3" xfId="161"/>
    <cellStyle name="Total 3" xfId="162"/>
    <cellStyle name="Warning Text 2" xfId="163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412749</xdr:colOff>
      <xdr:row>0</xdr:row>
      <xdr:rowOff>0</xdr:rowOff>
    </xdr:from>
    <xdr:to>
      <xdr:col>8</xdr:col>
      <xdr:colOff>86175</xdr:colOff>
      <xdr:row>18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49" y="0"/>
          <a:ext cx="13627551" cy="292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MSEXCEL/CFR_RET/MONTH/FIN_INST/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ifH/Downloads/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Z160"/>
  <sheetViews>
    <sheetView tabSelected="1" view="pageBreakPreview" zoomScale="60" zoomScaleNormal="100" workbookViewId="0">
      <selection activeCell="I29" sqref="I29"/>
    </sheetView>
  </sheetViews>
  <sheetFormatPr defaultColWidth="0" defaultRowHeight="12.75" x14ac:dyDescent="0.2"/>
  <cols>
    <col min="1" max="1" width="6.140625" style="1" customWidth="1"/>
    <col min="2" max="2" width="80.42578125" style="1" customWidth="1"/>
    <col min="3" max="4" width="19.7109375" style="1" customWidth="1"/>
    <col min="5" max="5" width="22.85546875" style="1" customWidth="1"/>
    <col min="6" max="7" width="19.7109375" style="1" customWidth="1"/>
    <col min="8" max="8" width="20.7109375" style="1" customWidth="1"/>
    <col min="9" max="9" width="25.7109375" style="1" customWidth="1"/>
    <col min="10" max="10" width="25" style="1" customWidth="1"/>
    <col min="11" max="11" width="16.28515625" style="1" bestFit="1" customWidth="1"/>
    <col min="12" max="12" width="63" style="1" bestFit="1" customWidth="1"/>
    <col min="13" max="13" width="14.85546875" style="1" bestFit="1" customWidth="1"/>
    <col min="14" max="16" width="12.5703125" style="1" bestFit="1" customWidth="1"/>
    <col min="17" max="18" width="14.85546875" style="1" bestFit="1" customWidth="1"/>
    <col min="19" max="19" width="16.7109375" style="1" bestFit="1" customWidth="1"/>
    <col min="20" max="241" width="9.140625" style="1" customWidth="1"/>
    <col min="242" max="242" width="61.42578125" style="1" customWidth="1"/>
    <col min="243" max="250" width="19.7109375" style="1" customWidth="1"/>
    <col min="251" max="16384" width="0" style="1" hidden="1"/>
  </cols>
  <sheetData>
    <row r="20" spans="2:11" ht="30" customHeight="1" x14ac:dyDescent="0.3">
      <c r="J20" s="2"/>
    </row>
    <row r="21" spans="2:11" ht="21.75" customHeight="1" x14ac:dyDescent="0.3">
      <c r="B21" s="73" t="s">
        <v>1</v>
      </c>
      <c r="C21" s="73"/>
      <c r="D21" s="73"/>
      <c r="E21" s="73"/>
      <c r="F21" s="73"/>
      <c r="G21" s="73"/>
      <c r="H21" s="73"/>
      <c r="I21" s="73"/>
      <c r="J21" s="73"/>
      <c r="K21" s="73"/>
    </row>
    <row r="22" spans="2:11" ht="24.75" customHeight="1" x14ac:dyDescent="0.3">
      <c r="B22" s="74" t="s">
        <v>2</v>
      </c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26.25" customHeight="1" x14ac:dyDescent="0.3">
      <c r="B23" s="73" t="s">
        <v>3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2:11" ht="25.5" customHeight="1" x14ac:dyDescent="0.3">
      <c r="B24" s="74" t="s">
        <v>116</v>
      </c>
      <c r="C24" s="74"/>
      <c r="D24" s="74"/>
      <c r="E24" s="74"/>
      <c r="F24" s="74"/>
      <c r="G24" s="74"/>
      <c r="H24" s="74"/>
      <c r="I24" s="74"/>
      <c r="J24" s="74"/>
      <c r="K24" s="25"/>
    </row>
    <row r="25" spans="2:11" ht="18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2:11" ht="20.25" x14ac:dyDescent="0.3">
      <c r="B26" s="57" t="s">
        <v>4</v>
      </c>
      <c r="C26" s="57"/>
      <c r="D26" s="57"/>
      <c r="E26" s="25"/>
      <c r="F26" s="56"/>
      <c r="G26" s="61"/>
      <c r="H26" s="56"/>
      <c r="I26" s="56"/>
      <c r="J26" s="56"/>
    </row>
    <row r="27" spans="2:11" ht="20.25" x14ac:dyDescent="0.3">
      <c r="B27" s="58" t="s">
        <v>5</v>
      </c>
      <c r="C27" s="59"/>
      <c r="D27" s="59"/>
      <c r="E27" s="25"/>
      <c r="F27" s="56"/>
      <c r="G27" s="61"/>
      <c r="H27" s="56"/>
      <c r="I27" s="56"/>
      <c r="J27" s="56"/>
    </row>
    <row r="28" spans="2:11" ht="20.25" x14ac:dyDescent="0.3">
      <c r="B28" s="57" t="s">
        <v>6</v>
      </c>
      <c r="C28" s="57"/>
      <c r="D28" s="57"/>
      <c r="E28" s="57"/>
      <c r="F28" s="56"/>
      <c r="G28" s="61"/>
      <c r="H28" s="56"/>
      <c r="I28" s="56"/>
      <c r="J28" s="56"/>
    </row>
    <row r="29" spans="2:11" ht="20.25" x14ac:dyDescent="0.3">
      <c r="B29" s="60" t="s">
        <v>7</v>
      </c>
      <c r="C29" s="58"/>
      <c r="D29" s="58"/>
      <c r="E29" s="25"/>
      <c r="F29" s="25"/>
      <c r="G29" s="25"/>
      <c r="H29" s="56"/>
      <c r="I29" s="56"/>
      <c r="J29" s="56"/>
    </row>
    <row r="30" spans="2:11" ht="22.5" x14ac:dyDescent="0.35">
      <c r="B30" s="7"/>
      <c r="C30" s="6"/>
      <c r="D30" s="6"/>
      <c r="E30" s="4"/>
      <c r="F30" s="8"/>
      <c r="G30" s="8"/>
      <c r="H30" s="5"/>
      <c r="I30" s="3"/>
      <c r="J30" s="3"/>
    </row>
    <row r="31" spans="2:11" ht="20.25" x14ac:dyDescent="0.3">
      <c r="B31" s="9"/>
      <c r="C31" s="9"/>
      <c r="D31" s="9"/>
      <c r="E31" s="10" t="s">
        <v>8</v>
      </c>
      <c r="F31" s="11"/>
      <c r="G31" s="11"/>
      <c r="H31" s="11"/>
      <c r="I31" s="11"/>
      <c r="J31" s="11"/>
    </row>
    <row r="32" spans="2:11" ht="19.5" customHeight="1" x14ac:dyDescent="0.3">
      <c r="B32" s="9"/>
      <c r="C32" s="9"/>
      <c r="D32" s="9"/>
      <c r="E32" s="10"/>
      <c r="F32" s="11"/>
      <c r="G32" s="11"/>
      <c r="H32" s="11"/>
      <c r="I32" s="11"/>
      <c r="J32" s="11"/>
    </row>
    <row r="33" spans="2:11" ht="36" customHeight="1" x14ac:dyDescent="0.3">
      <c r="B33" s="12"/>
      <c r="C33" s="10" t="s">
        <v>9</v>
      </c>
      <c r="D33" s="10" t="s">
        <v>10</v>
      </c>
      <c r="E33" s="13" t="s">
        <v>11</v>
      </c>
      <c r="F33" s="10" t="s">
        <v>12</v>
      </c>
      <c r="G33" s="61" t="s">
        <v>114</v>
      </c>
      <c r="H33" s="10" t="s">
        <v>13</v>
      </c>
      <c r="I33" s="14" t="s">
        <v>106</v>
      </c>
      <c r="J33" s="10" t="s">
        <v>14</v>
      </c>
    </row>
    <row r="34" spans="2:11" s="12" customFormat="1" ht="30" customHeight="1" x14ac:dyDescent="0.3">
      <c r="B34" s="41" t="s">
        <v>15</v>
      </c>
      <c r="C34" s="42"/>
      <c r="D34" s="42"/>
      <c r="E34" s="42"/>
      <c r="F34" s="42"/>
      <c r="G34" s="42"/>
      <c r="H34" s="43"/>
      <c r="I34" s="42"/>
      <c r="J34" s="42"/>
    </row>
    <row r="35" spans="2:11" s="12" customFormat="1" ht="20.100000000000001" customHeight="1" x14ac:dyDescent="0.3">
      <c r="B35" s="41" t="s">
        <v>16</v>
      </c>
      <c r="C35" s="42"/>
      <c r="D35" s="42"/>
      <c r="E35" s="42"/>
      <c r="F35" s="42"/>
      <c r="G35" s="42"/>
      <c r="H35" s="42"/>
      <c r="I35" s="42"/>
      <c r="J35" s="42"/>
    </row>
    <row r="36" spans="2:11" s="12" customFormat="1" ht="20.100000000000001" customHeight="1" x14ac:dyDescent="0.25">
      <c r="B36" s="44" t="s">
        <v>17</v>
      </c>
      <c r="C36" s="45">
        <v>4618029</v>
      </c>
      <c r="D36" s="45">
        <v>286314</v>
      </c>
      <c r="E36" s="45">
        <v>963552</v>
      </c>
      <c r="F36" s="45">
        <v>371882</v>
      </c>
      <c r="G36" s="45">
        <v>1720879</v>
      </c>
      <c r="H36" s="45">
        <v>4438045</v>
      </c>
      <c r="I36" s="45">
        <v>1836584</v>
      </c>
      <c r="J36" s="45">
        <f>SUM(C36:I36)</f>
        <v>14235285</v>
      </c>
      <c r="K36" s="15"/>
    </row>
    <row r="37" spans="2:11" s="12" customFormat="1" ht="20.100000000000001" customHeight="1" x14ac:dyDescent="0.25">
      <c r="B37" s="44" t="s">
        <v>18</v>
      </c>
      <c r="C37" s="45">
        <v>43850918</v>
      </c>
      <c r="D37" s="45">
        <v>3378716</v>
      </c>
      <c r="E37" s="45">
        <v>10309531</v>
      </c>
      <c r="F37" s="45">
        <v>5043444</v>
      </c>
      <c r="G37" s="45">
        <v>15052283</v>
      </c>
      <c r="H37" s="45">
        <v>44004532</v>
      </c>
      <c r="I37" s="45">
        <v>13666057</v>
      </c>
      <c r="J37" s="45">
        <f t="shared" ref="J37:J40" si="0">SUM(C37:I37)</f>
        <v>135305481</v>
      </c>
      <c r="K37" s="15"/>
    </row>
    <row r="38" spans="2:11" s="12" customFormat="1" ht="20.100000000000001" customHeight="1" x14ac:dyDescent="0.25">
      <c r="B38" s="44" t="s">
        <v>110</v>
      </c>
      <c r="C38" s="45">
        <v>395</v>
      </c>
      <c r="D38" s="45">
        <v>50</v>
      </c>
      <c r="E38" s="45">
        <v>69433</v>
      </c>
      <c r="F38" s="45">
        <v>33433</v>
      </c>
      <c r="G38" s="45">
        <v>599925</v>
      </c>
      <c r="H38" s="45">
        <v>39157</v>
      </c>
      <c r="I38" s="45">
        <v>7604</v>
      </c>
      <c r="J38" s="45">
        <f t="shared" si="0"/>
        <v>749997</v>
      </c>
      <c r="K38" s="15"/>
    </row>
    <row r="39" spans="2:11" s="12" customFormat="1" ht="20.100000000000001" customHeight="1" x14ac:dyDescent="0.25">
      <c r="B39" s="44" t="s">
        <v>111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f t="shared" si="0"/>
        <v>0</v>
      </c>
      <c r="K39" s="15"/>
    </row>
    <row r="40" spans="2:11" s="12" customFormat="1" ht="19.5" customHeight="1" x14ac:dyDescent="0.25">
      <c r="B40" s="44" t="s">
        <v>19</v>
      </c>
      <c r="C40" s="45">
        <v>52852839</v>
      </c>
      <c r="D40" s="45">
        <v>7579192</v>
      </c>
      <c r="E40" s="45">
        <v>20934177</v>
      </c>
      <c r="F40" s="45">
        <v>771992</v>
      </c>
      <c r="G40" s="45">
        <v>6837708</v>
      </c>
      <c r="H40" s="45">
        <v>29124214</v>
      </c>
      <c r="I40" s="45">
        <v>5790954</v>
      </c>
      <c r="J40" s="45">
        <f t="shared" si="0"/>
        <v>123891076</v>
      </c>
      <c r="K40" s="15"/>
    </row>
    <row r="41" spans="2:11" s="12" customFormat="1" ht="20.100000000000001" customHeight="1" x14ac:dyDescent="0.3">
      <c r="B41" s="41" t="s">
        <v>20</v>
      </c>
      <c r="C41" s="45"/>
      <c r="D41" s="45"/>
      <c r="E41" s="45"/>
      <c r="F41" s="45"/>
      <c r="G41" s="45"/>
      <c r="H41" s="45"/>
      <c r="I41" s="45"/>
      <c r="J41" s="45"/>
      <c r="K41" s="15"/>
    </row>
    <row r="42" spans="2:11" s="12" customFormat="1" ht="20.100000000000001" customHeight="1" x14ac:dyDescent="0.25">
      <c r="B42" s="44" t="s">
        <v>21</v>
      </c>
      <c r="C42" s="45"/>
      <c r="D42" s="45"/>
      <c r="E42" s="45"/>
      <c r="F42" s="45"/>
      <c r="G42" s="45"/>
      <c r="H42" s="45"/>
      <c r="I42" s="46" t="s">
        <v>22</v>
      </c>
      <c r="J42" s="45"/>
      <c r="K42" s="15"/>
    </row>
    <row r="43" spans="2:11" s="12" customFormat="1" ht="20.100000000000001" customHeight="1" x14ac:dyDescent="0.25">
      <c r="B43" s="44" t="s">
        <v>23</v>
      </c>
      <c r="C43" s="45">
        <v>26336873</v>
      </c>
      <c r="D43" s="45">
        <v>608542</v>
      </c>
      <c r="E43" s="45">
        <v>4871188</v>
      </c>
      <c r="F43" s="45">
        <v>3353153</v>
      </c>
      <c r="G43" s="45">
        <v>13645520</v>
      </c>
      <c r="H43" s="45">
        <v>32689977</v>
      </c>
      <c r="I43" s="45">
        <v>5914233</v>
      </c>
      <c r="J43" s="45">
        <f t="shared" ref="J43:J60" si="1">SUM(C43:I43)</f>
        <v>87419486</v>
      </c>
      <c r="K43" s="15"/>
    </row>
    <row r="44" spans="2:11" s="12" customFormat="1" ht="20.100000000000001" customHeight="1" x14ac:dyDescent="0.25">
      <c r="B44" s="44" t="s">
        <v>24</v>
      </c>
      <c r="C44" s="45">
        <v>2377319</v>
      </c>
      <c r="D44" s="45">
        <v>164768</v>
      </c>
      <c r="E44" s="45">
        <v>0</v>
      </c>
      <c r="F44" s="45">
        <v>7376882</v>
      </c>
      <c r="G44" s="45">
        <v>8600203</v>
      </c>
      <c r="H44" s="45">
        <v>47929992</v>
      </c>
      <c r="I44" s="45">
        <v>1492948</v>
      </c>
      <c r="J44" s="45">
        <f t="shared" si="1"/>
        <v>67942112</v>
      </c>
      <c r="K44" s="15"/>
    </row>
    <row r="45" spans="2:11" s="12" customFormat="1" ht="20.100000000000001" customHeight="1" x14ac:dyDescent="0.25">
      <c r="B45" s="44" t="s">
        <v>25</v>
      </c>
      <c r="C45" s="45"/>
      <c r="D45" s="45"/>
      <c r="E45" s="45"/>
      <c r="F45" s="45"/>
      <c r="G45" s="45"/>
      <c r="H45" s="45"/>
      <c r="I45" s="45"/>
      <c r="J45" s="45"/>
      <c r="K45" s="15"/>
    </row>
    <row r="46" spans="2:11" s="12" customFormat="1" ht="20.100000000000001" customHeight="1" x14ac:dyDescent="0.25">
      <c r="B46" s="44" t="s">
        <v>23</v>
      </c>
      <c r="C46" s="45">
        <v>10668466</v>
      </c>
      <c r="D46" s="45">
        <v>2210920</v>
      </c>
      <c r="E46" s="45">
        <v>1750000</v>
      </c>
      <c r="F46" s="45">
        <v>600000</v>
      </c>
      <c r="G46" s="45">
        <v>4178773</v>
      </c>
      <c r="H46" s="45">
        <v>7674920</v>
      </c>
      <c r="I46" s="45">
        <v>998978</v>
      </c>
      <c r="J46" s="45">
        <f t="shared" si="1"/>
        <v>28082057</v>
      </c>
      <c r="K46" s="15"/>
    </row>
    <row r="47" spans="2:11" s="12" customFormat="1" ht="20.100000000000001" customHeight="1" x14ac:dyDescent="0.25">
      <c r="B47" s="44" t="s">
        <v>24</v>
      </c>
      <c r="C47" s="45">
        <v>0</v>
      </c>
      <c r="D47" s="45">
        <v>1396347</v>
      </c>
      <c r="E47" s="45">
        <v>0</v>
      </c>
      <c r="F47" s="45">
        <v>6239960</v>
      </c>
      <c r="G47" s="45">
        <v>10187473</v>
      </c>
      <c r="H47" s="45">
        <v>30516150</v>
      </c>
      <c r="I47" s="45">
        <v>4930936</v>
      </c>
      <c r="J47" s="45">
        <f t="shared" si="1"/>
        <v>53270866</v>
      </c>
      <c r="K47" s="15"/>
    </row>
    <row r="48" spans="2:11" s="12" customFormat="1" ht="20.100000000000001" customHeight="1" x14ac:dyDescent="0.25">
      <c r="B48" s="44" t="s">
        <v>26</v>
      </c>
      <c r="C48" s="45">
        <v>0</v>
      </c>
      <c r="D48" s="45">
        <v>0</v>
      </c>
      <c r="E48" s="45">
        <v>0</v>
      </c>
      <c r="F48" s="45">
        <v>0</v>
      </c>
      <c r="G48" s="45">
        <v>18953</v>
      </c>
      <c r="H48" s="45">
        <v>2766632</v>
      </c>
      <c r="I48" s="45">
        <v>0</v>
      </c>
      <c r="J48" s="45">
        <f t="shared" si="1"/>
        <v>2785585</v>
      </c>
      <c r="K48" s="15"/>
    </row>
    <row r="49" spans="2:11" s="12" customFormat="1" ht="20.100000000000001" customHeight="1" x14ac:dyDescent="0.25">
      <c r="B49" s="44" t="s">
        <v>27</v>
      </c>
      <c r="C49" s="45">
        <v>976250</v>
      </c>
      <c r="D49" s="45">
        <v>5020</v>
      </c>
      <c r="E49" s="45">
        <v>5034</v>
      </c>
      <c r="F49" s="45">
        <v>441020</v>
      </c>
      <c r="G49" s="45">
        <v>1081588</v>
      </c>
      <c r="H49" s="45">
        <v>5300326</v>
      </c>
      <c r="I49" s="45">
        <v>2447314</v>
      </c>
      <c r="J49" s="45">
        <f t="shared" si="1"/>
        <v>10256552</v>
      </c>
      <c r="K49" s="15"/>
    </row>
    <row r="50" spans="2:11" s="12" customFormat="1" ht="20.100000000000001" customHeight="1" x14ac:dyDescent="0.25">
      <c r="B50" s="44" t="s">
        <v>28</v>
      </c>
      <c r="C50" s="45">
        <v>25197228</v>
      </c>
      <c r="D50" s="45">
        <v>0</v>
      </c>
      <c r="E50" s="45">
        <v>0</v>
      </c>
      <c r="F50" s="45">
        <v>5007465</v>
      </c>
      <c r="G50" s="45">
        <v>5119346</v>
      </c>
      <c r="H50" s="45">
        <v>10117784</v>
      </c>
      <c r="I50" s="45">
        <v>6246051</v>
      </c>
      <c r="J50" s="45">
        <f t="shared" si="1"/>
        <v>51687874</v>
      </c>
      <c r="K50" s="15"/>
    </row>
    <row r="51" spans="2:11" s="12" customFormat="1" ht="20.100000000000001" customHeight="1" x14ac:dyDescent="0.25">
      <c r="B51" s="44" t="s">
        <v>29</v>
      </c>
      <c r="C51" s="45"/>
      <c r="D51" s="45"/>
      <c r="E51" s="45"/>
      <c r="F51" s="45"/>
      <c r="G51" s="45"/>
      <c r="H51" s="45"/>
      <c r="I51" s="45"/>
      <c r="J51" s="45"/>
      <c r="K51" s="15"/>
    </row>
    <row r="52" spans="2:11" s="12" customFormat="1" ht="20.100000000000001" customHeight="1" x14ac:dyDescent="0.25">
      <c r="B52" s="44" t="s">
        <v>30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f t="shared" si="1"/>
        <v>0</v>
      </c>
      <c r="K52" s="15"/>
    </row>
    <row r="53" spans="2:11" s="12" customFormat="1" ht="20.100000000000001" customHeight="1" x14ac:dyDescent="0.25">
      <c r="B53" s="44" t="s">
        <v>31</v>
      </c>
      <c r="C53" s="45">
        <v>3680000</v>
      </c>
      <c r="D53" s="45">
        <v>0</v>
      </c>
      <c r="E53" s="45">
        <v>0</v>
      </c>
      <c r="F53" s="45">
        <v>0</v>
      </c>
      <c r="G53" s="45">
        <v>6159616</v>
      </c>
      <c r="H53" s="45">
        <v>2464214</v>
      </c>
      <c r="I53" s="45">
        <v>1268784</v>
      </c>
      <c r="J53" s="45">
        <f t="shared" si="1"/>
        <v>13572614</v>
      </c>
      <c r="K53" s="15"/>
    </row>
    <row r="54" spans="2:11" s="12" customFormat="1" ht="20.100000000000001" customHeight="1" x14ac:dyDescent="0.3">
      <c r="B54" s="41" t="s">
        <v>32</v>
      </c>
      <c r="C54" s="45">
        <v>133682468</v>
      </c>
      <c r="D54" s="45">
        <v>2549237</v>
      </c>
      <c r="E54" s="45">
        <v>47806086</v>
      </c>
      <c r="F54" s="45">
        <v>25076710</v>
      </c>
      <c r="G54" s="45">
        <v>73019207</v>
      </c>
      <c r="H54" s="45">
        <v>234970791</v>
      </c>
      <c r="I54" s="45">
        <v>55435910</v>
      </c>
      <c r="J54" s="45">
        <f t="shared" si="1"/>
        <v>572540409</v>
      </c>
      <c r="K54" s="15"/>
    </row>
    <row r="55" spans="2:11" s="12" customFormat="1" ht="20.100000000000001" customHeight="1" x14ac:dyDescent="0.3">
      <c r="B55" s="41" t="s">
        <v>33</v>
      </c>
      <c r="C55" s="45">
        <v>1337785</v>
      </c>
      <c r="D55" s="45">
        <v>219642</v>
      </c>
      <c r="E55" s="45">
        <v>446703</v>
      </c>
      <c r="F55" s="45">
        <v>568349</v>
      </c>
      <c r="G55" s="45">
        <v>2640174</v>
      </c>
      <c r="H55" s="45">
        <v>5489458</v>
      </c>
      <c r="I55" s="45">
        <v>654864</v>
      </c>
      <c r="J55" s="45">
        <f t="shared" si="1"/>
        <v>11356975</v>
      </c>
      <c r="K55" s="15"/>
    </row>
    <row r="56" spans="2:11" s="12" customFormat="1" ht="20.100000000000001" customHeight="1" x14ac:dyDescent="0.3">
      <c r="B56" s="41" t="s">
        <v>34</v>
      </c>
      <c r="C56" s="45">
        <v>5413245</v>
      </c>
      <c r="D56" s="45">
        <v>103753</v>
      </c>
      <c r="E56" s="45">
        <v>1486255</v>
      </c>
      <c r="F56" s="45">
        <v>1040216</v>
      </c>
      <c r="G56" s="45">
        <v>4016672</v>
      </c>
      <c r="H56" s="45">
        <v>11941664</v>
      </c>
      <c r="I56" s="45">
        <v>3461049</v>
      </c>
      <c r="J56" s="45">
        <f t="shared" si="1"/>
        <v>27462854</v>
      </c>
      <c r="K56" s="15"/>
    </row>
    <row r="57" spans="2:11" s="12" customFormat="1" ht="20.100000000000001" customHeight="1" x14ac:dyDescent="0.3">
      <c r="B57" s="41" t="s">
        <v>35</v>
      </c>
      <c r="C57" s="45"/>
      <c r="D57" s="45"/>
      <c r="E57" s="45"/>
      <c r="F57" s="45"/>
      <c r="G57" s="45"/>
      <c r="H57" s="45"/>
      <c r="I57" s="45"/>
      <c r="J57" s="45"/>
      <c r="K57" s="15"/>
    </row>
    <row r="58" spans="2:11" s="12" customFormat="1" ht="20.100000000000001" customHeight="1" x14ac:dyDescent="0.25">
      <c r="B58" s="44" t="s">
        <v>36</v>
      </c>
      <c r="C58" s="45">
        <v>1351284</v>
      </c>
      <c r="D58" s="45">
        <v>60128</v>
      </c>
      <c r="E58" s="45">
        <v>265547</v>
      </c>
      <c r="F58" s="45">
        <v>138399</v>
      </c>
      <c r="G58" s="45">
        <v>0</v>
      </c>
      <c r="H58" s="45">
        <v>1160914</v>
      </c>
      <c r="I58" s="45">
        <v>931559</v>
      </c>
      <c r="J58" s="45">
        <f t="shared" si="1"/>
        <v>3907831</v>
      </c>
      <c r="K58" s="15"/>
    </row>
    <row r="59" spans="2:11" s="12" customFormat="1" ht="20.100000000000001" customHeight="1" x14ac:dyDescent="0.25">
      <c r="B59" s="44" t="s">
        <v>37</v>
      </c>
      <c r="C59" s="45">
        <v>23506623</v>
      </c>
      <c r="D59" s="45">
        <v>808043</v>
      </c>
      <c r="E59" s="45">
        <v>1931573</v>
      </c>
      <c r="F59" s="45">
        <v>940283</v>
      </c>
      <c r="G59" s="45">
        <v>8200280</v>
      </c>
      <c r="H59" s="45">
        <v>5725856</v>
      </c>
      <c r="I59" s="45">
        <v>10666061</v>
      </c>
      <c r="J59" s="45">
        <f t="shared" si="1"/>
        <v>51778719</v>
      </c>
      <c r="K59" s="15"/>
    </row>
    <row r="60" spans="2:11" s="12" customFormat="1" ht="33" customHeight="1" x14ac:dyDescent="0.25">
      <c r="B60" s="47" t="s">
        <v>38</v>
      </c>
      <c r="C60" s="45">
        <v>5928347</v>
      </c>
      <c r="D60" s="45">
        <v>209200</v>
      </c>
      <c r="E60" s="45">
        <v>4310808</v>
      </c>
      <c r="F60" s="45">
        <v>333386</v>
      </c>
      <c r="G60" s="45">
        <v>2813</v>
      </c>
      <c r="H60" s="45">
        <v>6676595</v>
      </c>
      <c r="I60" s="45">
        <v>3008112</v>
      </c>
      <c r="J60" s="45">
        <f t="shared" si="1"/>
        <v>20469261</v>
      </c>
      <c r="K60" s="15"/>
    </row>
    <row r="61" spans="2:11" s="12" customFormat="1" ht="20.100000000000001" customHeight="1" thickBot="1" x14ac:dyDescent="0.35">
      <c r="B61" s="41" t="s">
        <v>39</v>
      </c>
      <c r="C61" s="48">
        <f>SUM(C36:C60)</f>
        <v>341778069</v>
      </c>
      <c r="D61" s="48">
        <f t="shared" ref="D61:J61" si="2">SUM(D36:D60)</f>
        <v>19579872</v>
      </c>
      <c r="E61" s="48">
        <f t="shared" si="2"/>
        <v>95149887</v>
      </c>
      <c r="F61" s="48">
        <f t="shared" si="2"/>
        <v>57336574</v>
      </c>
      <c r="G61" s="48">
        <f t="shared" si="2"/>
        <v>161081413</v>
      </c>
      <c r="H61" s="48">
        <f t="shared" si="2"/>
        <v>483031221</v>
      </c>
      <c r="I61" s="48">
        <f t="shared" si="2"/>
        <v>118757998</v>
      </c>
      <c r="J61" s="48">
        <f t="shared" si="2"/>
        <v>1276715034</v>
      </c>
      <c r="K61" s="15"/>
    </row>
    <row r="62" spans="2:11" s="12" customFormat="1" ht="20.100000000000001" customHeight="1" thickTop="1" x14ac:dyDescent="0.25">
      <c r="B62" s="44"/>
      <c r="C62" s="49"/>
      <c r="D62" s="49"/>
      <c r="E62" s="49"/>
      <c r="F62" s="49"/>
      <c r="G62" s="49"/>
      <c r="H62" s="49"/>
      <c r="I62" s="49"/>
      <c r="J62" s="42"/>
      <c r="K62" s="15"/>
    </row>
    <row r="63" spans="2:11" s="12" customFormat="1" ht="20.100000000000001" customHeight="1" x14ac:dyDescent="0.3">
      <c r="B63" s="41" t="s">
        <v>40</v>
      </c>
      <c r="C63" s="42"/>
      <c r="D63" s="42"/>
      <c r="E63" s="42"/>
      <c r="F63" s="42"/>
      <c r="G63" s="42"/>
      <c r="H63" s="42"/>
      <c r="I63" s="42"/>
      <c r="J63" s="42"/>
      <c r="K63" s="15"/>
    </row>
    <row r="64" spans="2:11" s="12" customFormat="1" ht="20.100000000000001" customHeight="1" x14ac:dyDescent="0.3">
      <c r="B64" s="50" t="s">
        <v>41</v>
      </c>
      <c r="C64" s="45">
        <v>258912892</v>
      </c>
      <c r="D64" s="45">
        <v>14068066</v>
      </c>
      <c r="E64" s="45">
        <v>58157548</v>
      </c>
      <c r="F64" s="45">
        <v>35323039</v>
      </c>
      <c r="G64" s="45">
        <v>111894482</v>
      </c>
      <c r="H64" s="45">
        <v>285106376</v>
      </c>
      <c r="I64" s="45">
        <v>76745536</v>
      </c>
      <c r="J64" s="45">
        <f t="shared" ref="J64:J80" si="3">SUM(C64:I64)</f>
        <v>840207939</v>
      </c>
      <c r="K64" s="15"/>
    </row>
    <row r="65" spans="1:52" s="18" customFormat="1" ht="20.100000000000001" customHeight="1" x14ac:dyDescent="0.3">
      <c r="A65" s="17"/>
      <c r="B65" s="50" t="s">
        <v>42</v>
      </c>
      <c r="C65" s="45"/>
      <c r="D65" s="45"/>
      <c r="E65" s="45"/>
      <c r="F65" s="45"/>
      <c r="G65" s="45"/>
      <c r="H65" s="45"/>
      <c r="I65" s="45"/>
      <c r="J65" s="45"/>
      <c r="K65" s="15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12" customFormat="1" ht="20.100000000000001" customHeight="1" x14ac:dyDescent="0.25">
      <c r="B66" s="44" t="s">
        <v>43</v>
      </c>
      <c r="C66" s="45">
        <v>30340</v>
      </c>
      <c r="D66" s="45">
        <v>0</v>
      </c>
      <c r="E66" s="45">
        <v>0</v>
      </c>
      <c r="F66" s="45">
        <v>1058919</v>
      </c>
      <c r="G66" s="45">
        <v>0</v>
      </c>
      <c r="H66" s="45">
        <v>12117</v>
      </c>
      <c r="I66" s="45">
        <v>64105</v>
      </c>
      <c r="J66" s="45">
        <f t="shared" si="3"/>
        <v>1165481</v>
      </c>
      <c r="K66" s="15"/>
    </row>
    <row r="67" spans="1:52" s="12" customFormat="1" ht="20.100000000000001" customHeight="1" x14ac:dyDescent="0.3">
      <c r="B67" s="51" t="s">
        <v>112</v>
      </c>
      <c r="C67" s="52">
        <v>28141</v>
      </c>
      <c r="D67" s="52">
        <v>78458</v>
      </c>
      <c r="E67" s="52">
        <v>0</v>
      </c>
      <c r="F67" s="52">
        <v>52</v>
      </c>
      <c r="G67" s="52">
        <v>82520</v>
      </c>
      <c r="H67" s="52">
        <v>898805</v>
      </c>
      <c r="I67" s="52">
        <v>88928</v>
      </c>
      <c r="J67" s="45">
        <f t="shared" si="3"/>
        <v>1176904</v>
      </c>
      <c r="K67" s="15"/>
    </row>
    <row r="68" spans="1:52" s="12" customFormat="1" ht="20.100000000000001" customHeight="1" x14ac:dyDescent="0.25">
      <c r="B68" s="44" t="s">
        <v>44</v>
      </c>
      <c r="C68" s="52">
        <v>803143</v>
      </c>
      <c r="D68" s="52">
        <v>85000</v>
      </c>
      <c r="E68" s="52">
        <v>2618558</v>
      </c>
      <c r="F68" s="52">
        <v>1159681</v>
      </c>
      <c r="G68" s="52">
        <v>16315356</v>
      </c>
      <c r="H68" s="52">
        <v>3424416</v>
      </c>
      <c r="I68" s="52">
        <v>2204691</v>
      </c>
      <c r="J68" s="45">
        <f t="shared" si="3"/>
        <v>26610845</v>
      </c>
      <c r="K68" s="15"/>
    </row>
    <row r="69" spans="1:52" s="12" customFormat="1" ht="20.100000000000001" customHeight="1" x14ac:dyDescent="0.3">
      <c r="B69" s="51" t="s">
        <v>113</v>
      </c>
      <c r="C69" s="52">
        <v>328713</v>
      </c>
      <c r="D69" s="52">
        <v>26575</v>
      </c>
      <c r="E69" s="52">
        <v>478871</v>
      </c>
      <c r="F69" s="52">
        <v>0</v>
      </c>
      <c r="G69" s="52">
        <v>0</v>
      </c>
      <c r="H69" s="52">
        <v>763563</v>
      </c>
      <c r="I69" s="52">
        <v>0</v>
      </c>
      <c r="J69" s="45">
        <f t="shared" si="3"/>
        <v>1597722</v>
      </c>
      <c r="K69" s="15"/>
    </row>
    <row r="70" spans="1:52" s="12" customFormat="1" ht="20.100000000000001" customHeight="1" x14ac:dyDescent="0.3">
      <c r="B70" s="44" t="s">
        <v>107</v>
      </c>
      <c r="C70" s="52">
        <v>4190563</v>
      </c>
      <c r="D70" s="52">
        <v>302655</v>
      </c>
      <c r="E70" s="52">
        <v>7596208</v>
      </c>
      <c r="F70" s="52">
        <v>0</v>
      </c>
      <c r="G70" s="52">
        <v>1346</v>
      </c>
      <c r="H70" s="52">
        <v>78610553</v>
      </c>
      <c r="I70" s="52">
        <v>70126</v>
      </c>
      <c r="J70" s="45">
        <f t="shared" si="3"/>
        <v>90771451</v>
      </c>
      <c r="K70" s="15"/>
    </row>
    <row r="71" spans="1:52" s="12" customFormat="1" ht="20.100000000000001" customHeight="1" x14ac:dyDescent="0.25">
      <c r="B71" s="44" t="s">
        <v>45</v>
      </c>
      <c r="C71" s="52"/>
      <c r="D71" s="52"/>
      <c r="E71" s="52"/>
      <c r="F71" s="52"/>
      <c r="G71" s="52"/>
      <c r="H71" s="52"/>
      <c r="I71" s="52"/>
      <c r="J71" s="45"/>
      <c r="K71" s="15"/>
    </row>
    <row r="72" spans="1:52" s="12" customFormat="1" ht="20.100000000000001" customHeight="1" x14ac:dyDescent="0.25">
      <c r="B72" s="44" t="s">
        <v>46</v>
      </c>
      <c r="C72" s="45">
        <v>0</v>
      </c>
      <c r="D72" s="45">
        <v>0</v>
      </c>
      <c r="E72" s="45">
        <v>0</v>
      </c>
      <c r="F72" s="45">
        <v>1500000</v>
      </c>
      <c r="G72" s="45">
        <v>0</v>
      </c>
      <c r="H72" s="45">
        <v>0</v>
      </c>
      <c r="I72" s="45">
        <v>1500000</v>
      </c>
      <c r="J72" s="45">
        <f t="shared" si="3"/>
        <v>3000000</v>
      </c>
      <c r="K72" s="15"/>
    </row>
    <row r="73" spans="1:52" s="12" customFormat="1" ht="20.100000000000001" customHeight="1" x14ac:dyDescent="0.25">
      <c r="B73" s="44" t="s">
        <v>47</v>
      </c>
      <c r="C73" s="45">
        <v>400000</v>
      </c>
      <c r="D73" s="45">
        <v>0</v>
      </c>
      <c r="E73" s="45">
        <v>0</v>
      </c>
      <c r="F73" s="45">
        <v>9145556</v>
      </c>
      <c r="G73" s="45">
        <v>4422011</v>
      </c>
      <c r="H73" s="45">
        <v>32520876</v>
      </c>
      <c r="I73" s="45">
        <v>3772161</v>
      </c>
      <c r="J73" s="45">
        <f t="shared" si="3"/>
        <v>50260604</v>
      </c>
      <c r="K73" s="15"/>
    </row>
    <row r="74" spans="1:52" s="12" customFormat="1" ht="20.100000000000001" customHeight="1" x14ac:dyDescent="0.3">
      <c r="B74" s="44" t="s">
        <v>108</v>
      </c>
      <c r="C74" s="52">
        <v>0</v>
      </c>
      <c r="D74" s="52">
        <v>0</v>
      </c>
      <c r="E74" s="52">
        <v>4875000</v>
      </c>
      <c r="F74" s="52">
        <v>0</v>
      </c>
      <c r="G74" s="52">
        <v>0</v>
      </c>
      <c r="H74" s="52">
        <v>0</v>
      </c>
      <c r="I74" s="52">
        <v>2032750</v>
      </c>
      <c r="J74" s="45">
        <f t="shared" si="3"/>
        <v>6907750</v>
      </c>
      <c r="K74" s="15"/>
    </row>
    <row r="75" spans="1:52" s="12" customFormat="1" ht="20.100000000000001" customHeight="1" x14ac:dyDescent="0.3">
      <c r="B75" s="41" t="s">
        <v>48</v>
      </c>
      <c r="C75" s="45"/>
      <c r="D75" s="45"/>
      <c r="E75" s="45"/>
      <c r="F75" s="45"/>
      <c r="G75" s="45"/>
      <c r="H75" s="45"/>
      <c r="I75" s="45"/>
      <c r="J75" s="45"/>
      <c r="K75" s="15"/>
    </row>
    <row r="76" spans="1:52" s="12" customFormat="1" ht="23.25" customHeight="1" x14ac:dyDescent="0.25">
      <c r="B76" s="53" t="s">
        <v>49</v>
      </c>
      <c r="C76" s="45">
        <v>2201266</v>
      </c>
      <c r="D76" s="45">
        <v>193195</v>
      </c>
      <c r="E76" s="45">
        <v>837349</v>
      </c>
      <c r="F76" s="45">
        <v>102899</v>
      </c>
      <c r="G76" s="45">
        <v>0</v>
      </c>
      <c r="H76" s="45">
        <v>3566083</v>
      </c>
      <c r="I76" s="45">
        <v>795799</v>
      </c>
      <c r="J76" s="45">
        <f t="shared" si="3"/>
        <v>7696591</v>
      </c>
      <c r="K76" s="15"/>
    </row>
    <row r="77" spans="1:52" s="12" customFormat="1" ht="20.100000000000001" customHeight="1" x14ac:dyDescent="0.25">
      <c r="B77" s="53" t="s">
        <v>50</v>
      </c>
      <c r="C77" s="45">
        <v>66974</v>
      </c>
      <c r="D77" s="45">
        <v>1036</v>
      </c>
      <c r="E77" s="45">
        <v>434579</v>
      </c>
      <c r="F77" s="45">
        <v>155929</v>
      </c>
      <c r="G77" s="45">
        <v>266236</v>
      </c>
      <c r="H77" s="45">
        <v>1544626</v>
      </c>
      <c r="I77" s="45">
        <v>271778</v>
      </c>
      <c r="J77" s="45">
        <f t="shared" si="3"/>
        <v>2741158</v>
      </c>
      <c r="K77" s="15"/>
    </row>
    <row r="78" spans="1:52" s="12" customFormat="1" ht="20.100000000000001" customHeight="1" x14ac:dyDescent="0.25">
      <c r="B78" s="53" t="s">
        <v>51</v>
      </c>
      <c r="C78" s="45">
        <v>1703038</v>
      </c>
      <c r="D78" s="45">
        <v>31694</v>
      </c>
      <c r="E78" s="45">
        <v>825509</v>
      </c>
      <c r="F78" s="45">
        <v>50062</v>
      </c>
      <c r="G78" s="45">
        <v>2022484</v>
      </c>
      <c r="H78" s="45">
        <v>1256490</v>
      </c>
      <c r="I78" s="45">
        <v>954089</v>
      </c>
      <c r="J78" s="45">
        <f t="shared" si="3"/>
        <v>6843366</v>
      </c>
      <c r="K78" s="15"/>
    </row>
    <row r="79" spans="1:52" s="12" customFormat="1" ht="21.75" customHeight="1" x14ac:dyDescent="0.25">
      <c r="B79" s="53" t="s">
        <v>52</v>
      </c>
      <c r="C79" s="45">
        <v>15461198</v>
      </c>
      <c r="D79" s="45">
        <v>541770</v>
      </c>
      <c r="E79" s="45">
        <v>552062</v>
      </c>
      <c r="F79" s="45">
        <v>944433</v>
      </c>
      <c r="G79" s="45">
        <v>6625238</v>
      </c>
      <c r="H79" s="45">
        <v>9557889</v>
      </c>
      <c r="I79" s="45">
        <v>8890877</v>
      </c>
      <c r="J79" s="45">
        <f t="shared" si="3"/>
        <v>42573467</v>
      </c>
      <c r="K79" s="15"/>
    </row>
    <row r="80" spans="1:52" s="12" customFormat="1" ht="34.5" customHeight="1" x14ac:dyDescent="0.25">
      <c r="B80" s="47" t="s">
        <v>38</v>
      </c>
      <c r="C80" s="45">
        <v>5928347</v>
      </c>
      <c r="D80" s="45">
        <v>209200</v>
      </c>
      <c r="E80" s="45">
        <v>4310808</v>
      </c>
      <c r="F80" s="45">
        <v>333386</v>
      </c>
      <c r="G80" s="45">
        <v>2813</v>
      </c>
      <c r="H80" s="45">
        <v>6676595</v>
      </c>
      <c r="I80" s="45">
        <v>3008112</v>
      </c>
      <c r="J80" s="45">
        <f t="shared" si="3"/>
        <v>20469261</v>
      </c>
      <c r="K80" s="15"/>
    </row>
    <row r="81" spans="2:19" s="12" customFormat="1" ht="20.100000000000001" customHeight="1" thickBot="1" x14ac:dyDescent="0.35">
      <c r="B81" s="41" t="s">
        <v>53</v>
      </c>
      <c r="C81" s="48">
        <f>SUM(C64:C80)</f>
        <v>290054615</v>
      </c>
      <c r="D81" s="48">
        <f t="shared" ref="D81:J81" si="4">SUM(D64:D80)</f>
        <v>15537649</v>
      </c>
      <c r="E81" s="48">
        <f t="shared" si="4"/>
        <v>80686492</v>
      </c>
      <c r="F81" s="48">
        <f t="shared" si="4"/>
        <v>49773956</v>
      </c>
      <c r="G81" s="48">
        <f t="shared" si="4"/>
        <v>141632486</v>
      </c>
      <c r="H81" s="48">
        <f t="shared" si="4"/>
        <v>423938389</v>
      </c>
      <c r="I81" s="48">
        <f t="shared" si="4"/>
        <v>100398952</v>
      </c>
      <c r="J81" s="48">
        <f t="shared" si="4"/>
        <v>1102022539</v>
      </c>
      <c r="K81" s="15"/>
    </row>
    <row r="82" spans="2:19" s="12" customFormat="1" ht="20.100000000000001" customHeight="1" thickTop="1" x14ac:dyDescent="0.25">
      <c r="B82" s="44"/>
      <c r="C82" s="54"/>
      <c r="D82" s="42"/>
      <c r="E82" s="42"/>
      <c r="F82" s="42"/>
      <c r="G82" s="42"/>
      <c r="H82" s="42"/>
      <c r="I82" s="42"/>
      <c r="J82" s="42"/>
      <c r="K82" s="15"/>
    </row>
    <row r="83" spans="2:19" s="12" customFormat="1" ht="20.100000000000001" customHeight="1" x14ac:dyDescent="0.3">
      <c r="B83" s="41" t="s">
        <v>54</v>
      </c>
      <c r="C83" s="55">
        <f>C61-C81</f>
        <v>51723454</v>
      </c>
      <c r="D83" s="55">
        <f t="shared" ref="D83:J83" si="5">D61-D81</f>
        <v>4042223</v>
      </c>
      <c r="E83" s="55">
        <f t="shared" si="5"/>
        <v>14463395</v>
      </c>
      <c r="F83" s="55">
        <f t="shared" si="5"/>
        <v>7562618</v>
      </c>
      <c r="G83" s="55">
        <f t="shared" si="5"/>
        <v>19448927</v>
      </c>
      <c r="H83" s="55">
        <f t="shared" si="5"/>
        <v>59092832</v>
      </c>
      <c r="I83" s="55">
        <f t="shared" si="5"/>
        <v>18359046</v>
      </c>
      <c r="J83" s="55">
        <f t="shared" si="5"/>
        <v>174692495</v>
      </c>
      <c r="K83" s="15"/>
    </row>
    <row r="84" spans="2:19" s="12" customFormat="1" ht="20.100000000000001" customHeight="1" x14ac:dyDescent="0.25">
      <c r="B84" s="44"/>
      <c r="C84" s="42"/>
      <c r="D84" s="42"/>
      <c r="E84" s="42"/>
      <c r="F84" s="42"/>
      <c r="G84" s="42"/>
      <c r="H84" s="42"/>
      <c r="I84" s="42"/>
      <c r="J84" s="42"/>
      <c r="K84" s="15"/>
    </row>
    <row r="85" spans="2:19" s="12" customFormat="1" ht="20.100000000000001" customHeight="1" x14ac:dyDescent="0.3">
      <c r="B85" s="41" t="s">
        <v>55</v>
      </c>
      <c r="C85" s="42"/>
      <c r="D85" s="42"/>
      <c r="E85" s="42"/>
      <c r="F85" s="42"/>
      <c r="G85" s="42"/>
      <c r="H85" s="42"/>
      <c r="I85" s="42"/>
      <c r="J85" s="42"/>
      <c r="K85" s="15"/>
    </row>
    <row r="86" spans="2:19" s="12" customFormat="1" ht="20.100000000000001" customHeight="1" x14ac:dyDescent="0.3">
      <c r="B86" s="41" t="s">
        <v>56</v>
      </c>
      <c r="C86" s="42"/>
      <c r="D86" s="42"/>
      <c r="E86" s="42"/>
      <c r="F86" s="42"/>
      <c r="G86" s="42"/>
      <c r="H86" s="42"/>
      <c r="I86" s="42"/>
      <c r="J86" s="42"/>
      <c r="K86" s="15"/>
    </row>
    <row r="87" spans="2:19" s="12" customFormat="1" ht="20.100000000000001" customHeight="1" x14ac:dyDescent="0.25">
      <c r="B87" s="44" t="s">
        <v>57</v>
      </c>
      <c r="C87" s="45">
        <v>2927232</v>
      </c>
      <c r="D87" s="45">
        <v>207609</v>
      </c>
      <c r="E87" s="45">
        <v>8465258</v>
      </c>
      <c r="F87" s="45">
        <v>2377685</v>
      </c>
      <c r="G87" s="45">
        <v>4511000</v>
      </c>
      <c r="H87" s="45">
        <v>6465730</v>
      </c>
      <c r="I87" s="45">
        <v>8400000</v>
      </c>
      <c r="J87" s="45">
        <f t="shared" ref="J87:J97" si="6">SUM(C87:I87)</f>
        <v>33354514</v>
      </c>
      <c r="K87" s="15"/>
    </row>
    <row r="88" spans="2:19" s="12" customFormat="1" ht="20.100000000000001" customHeight="1" x14ac:dyDescent="0.25">
      <c r="B88" s="44" t="s">
        <v>58</v>
      </c>
      <c r="C88" s="45">
        <v>0</v>
      </c>
      <c r="D88" s="45">
        <v>0</v>
      </c>
      <c r="E88" s="45">
        <v>0</v>
      </c>
      <c r="F88" s="45">
        <v>1186497</v>
      </c>
      <c r="G88" s="45">
        <v>0</v>
      </c>
      <c r="H88" s="45">
        <v>0</v>
      </c>
      <c r="I88" s="45">
        <v>0</v>
      </c>
      <c r="J88" s="45">
        <f t="shared" si="6"/>
        <v>1186497</v>
      </c>
      <c r="K88" s="15"/>
      <c r="M88" s="16"/>
      <c r="N88" s="16"/>
      <c r="O88" s="16"/>
      <c r="P88" s="16"/>
      <c r="Q88" s="16"/>
      <c r="R88" s="16"/>
      <c r="S88" s="16"/>
    </row>
    <row r="89" spans="2:19" s="12" customFormat="1" ht="20.100000000000001" customHeight="1" x14ac:dyDescent="0.25">
      <c r="B89" s="44" t="s">
        <v>59</v>
      </c>
      <c r="C89" s="45">
        <v>0</v>
      </c>
      <c r="D89" s="45">
        <v>0</v>
      </c>
      <c r="E89" s="45"/>
      <c r="F89" s="45">
        <v>0</v>
      </c>
      <c r="G89" s="45">
        <v>0</v>
      </c>
      <c r="H89" s="45">
        <v>0</v>
      </c>
      <c r="I89" s="45">
        <v>0</v>
      </c>
      <c r="J89" s="45">
        <f t="shared" si="6"/>
        <v>0</v>
      </c>
      <c r="K89" s="15"/>
      <c r="M89" s="16"/>
      <c r="N89" s="16"/>
      <c r="O89" s="16"/>
      <c r="P89" s="16"/>
      <c r="Q89" s="19"/>
      <c r="R89" s="16"/>
      <c r="S89" s="16"/>
    </row>
    <row r="90" spans="2:19" s="12" customFormat="1" ht="20.100000000000001" customHeight="1" x14ac:dyDescent="0.3">
      <c r="B90" s="41" t="s">
        <v>60</v>
      </c>
      <c r="C90" s="45"/>
      <c r="D90" s="45"/>
      <c r="E90" s="45"/>
      <c r="F90" s="45"/>
      <c r="G90" s="45"/>
      <c r="H90" s="45"/>
      <c r="I90" s="45"/>
      <c r="J90" s="45"/>
      <c r="K90" s="15"/>
      <c r="M90" s="16"/>
      <c r="N90" s="16"/>
      <c r="O90" s="16"/>
      <c r="P90" s="16"/>
      <c r="Q90" s="16"/>
      <c r="R90" s="16"/>
      <c r="S90" s="16"/>
    </row>
    <row r="91" spans="2:19" s="12" customFormat="1" ht="19.5" customHeight="1" x14ac:dyDescent="0.25">
      <c r="B91" s="44" t="s">
        <v>61</v>
      </c>
      <c r="C91" s="45">
        <v>2930616</v>
      </c>
      <c r="D91" s="45">
        <v>207609</v>
      </c>
      <c r="E91" s="45">
        <v>2646667</v>
      </c>
      <c r="F91" s="45">
        <v>1077579</v>
      </c>
      <c r="G91" s="45">
        <v>7600000</v>
      </c>
      <c r="H91" s="45">
        <v>6512634</v>
      </c>
      <c r="I91" s="45">
        <v>2025483</v>
      </c>
      <c r="J91" s="45">
        <f t="shared" si="6"/>
        <v>23000588</v>
      </c>
      <c r="K91" s="15"/>
      <c r="M91" s="16"/>
      <c r="N91" s="16"/>
      <c r="O91" s="16"/>
      <c r="P91" s="16"/>
      <c r="Q91" s="16"/>
      <c r="R91" s="16"/>
      <c r="S91" s="16"/>
    </row>
    <row r="92" spans="2:19" s="12" customFormat="1" ht="20.100000000000001" customHeight="1" x14ac:dyDescent="0.25">
      <c r="B92" s="44" t="s">
        <v>62</v>
      </c>
      <c r="C92" s="45">
        <v>27101341</v>
      </c>
      <c r="D92" s="45">
        <v>1528592</v>
      </c>
      <c r="E92" s="45">
        <v>2616163</v>
      </c>
      <c r="F92" s="45">
        <v>1894630</v>
      </c>
      <c r="G92" s="45">
        <v>2429000</v>
      </c>
      <c r="H92" s="45">
        <v>33450000</v>
      </c>
      <c r="I92" s="45">
        <v>3088063</v>
      </c>
      <c r="J92" s="45">
        <f t="shared" si="6"/>
        <v>72107789</v>
      </c>
      <c r="K92" s="15"/>
      <c r="M92" s="16"/>
      <c r="N92" s="16"/>
      <c r="O92" s="16"/>
      <c r="P92" s="16"/>
      <c r="Q92" s="16"/>
      <c r="R92" s="16"/>
      <c r="S92" s="16"/>
    </row>
    <row r="93" spans="2:19" s="12" customFormat="1" ht="20.100000000000001" customHeight="1" x14ac:dyDescent="0.25">
      <c r="B93" s="44" t="s">
        <v>63</v>
      </c>
      <c r="C93" s="45">
        <v>122531</v>
      </c>
      <c r="D93" s="45">
        <v>-13255</v>
      </c>
      <c r="E93" s="45">
        <v>14264</v>
      </c>
      <c r="F93" s="45">
        <v>63230</v>
      </c>
      <c r="G93" s="45">
        <v>799382</v>
      </c>
      <c r="H93" s="45">
        <v>551774</v>
      </c>
      <c r="I93" s="45">
        <v>-70893</v>
      </c>
      <c r="J93" s="45">
        <f t="shared" si="6"/>
        <v>1467033</v>
      </c>
      <c r="K93" s="15"/>
      <c r="M93" s="15"/>
      <c r="N93" s="15"/>
      <c r="O93" s="15"/>
      <c r="P93" s="15"/>
      <c r="Q93" s="15"/>
      <c r="R93" s="15"/>
      <c r="S93" s="15"/>
    </row>
    <row r="94" spans="2:19" s="12" customFormat="1" ht="20.100000000000001" customHeight="1" x14ac:dyDescent="0.25">
      <c r="B94" s="44" t="s">
        <v>64</v>
      </c>
      <c r="C94" s="45">
        <v>0</v>
      </c>
      <c r="D94" s="45">
        <v>23230</v>
      </c>
      <c r="E94" s="45">
        <v>0</v>
      </c>
      <c r="F94" s="45">
        <v>-21077</v>
      </c>
      <c r="G94" s="45">
        <v>0</v>
      </c>
      <c r="H94" s="45">
        <v>300565</v>
      </c>
      <c r="I94" s="45">
        <v>0</v>
      </c>
      <c r="J94" s="45">
        <f t="shared" si="6"/>
        <v>302718</v>
      </c>
      <c r="K94" s="15"/>
    </row>
    <row r="95" spans="2:19" s="12" customFormat="1" ht="20.100000000000001" customHeight="1" x14ac:dyDescent="0.25">
      <c r="B95" s="44" t="s">
        <v>65</v>
      </c>
      <c r="C95" s="45">
        <v>12164088</v>
      </c>
      <c r="D95" s="45">
        <v>307818</v>
      </c>
      <c r="E95" s="45">
        <v>951298</v>
      </c>
      <c r="F95" s="45">
        <v>525508</v>
      </c>
      <c r="G95" s="45">
        <v>1306573</v>
      </c>
      <c r="H95" s="45">
        <v>4451328</v>
      </c>
      <c r="I95" s="45">
        <v>4633309</v>
      </c>
      <c r="J95" s="45">
        <f t="shared" si="6"/>
        <v>24339922</v>
      </c>
      <c r="K95" s="15"/>
    </row>
    <row r="96" spans="2:19" s="12" customFormat="1" ht="19.5" customHeight="1" x14ac:dyDescent="0.25">
      <c r="B96" s="44" t="s">
        <v>66</v>
      </c>
      <c r="C96" s="45">
        <v>4007918</v>
      </c>
      <c r="D96" s="45">
        <v>1697874</v>
      </c>
      <c r="E96" s="45">
        <v>-146671</v>
      </c>
      <c r="F96" s="45">
        <v>294600</v>
      </c>
      <c r="G96" s="45">
        <v>2795912</v>
      </c>
      <c r="H96" s="45">
        <v>1655794</v>
      </c>
      <c r="I96" s="45">
        <v>0</v>
      </c>
      <c r="J96" s="45">
        <f t="shared" si="6"/>
        <v>10305427</v>
      </c>
      <c r="K96" s="15"/>
    </row>
    <row r="97" spans="2:11" s="12" customFormat="1" ht="20.100000000000001" customHeight="1" x14ac:dyDescent="0.25">
      <c r="B97" s="44" t="s">
        <v>67</v>
      </c>
      <c r="C97" s="45">
        <v>2469728</v>
      </c>
      <c r="D97" s="45">
        <v>82746</v>
      </c>
      <c r="E97" s="45">
        <v>-83584</v>
      </c>
      <c r="F97" s="45">
        <v>163966</v>
      </c>
      <c r="G97" s="45">
        <v>7060</v>
      </c>
      <c r="H97" s="45">
        <v>5705007</v>
      </c>
      <c r="I97" s="45">
        <v>283084</v>
      </c>
      <c r="J97" s="45">
        <f t="shared" si="6"/>
        <v>8628007</v>
      </c>
      <c r="K97" s="15"/>
    </row>
    <row r="98" spans="2:11" s="12" customFormat="1" ht="20.100000000000001" customHeight="1" thickBot="1" x14ac:dyDescent="0.35">
      <c r="B98" s="41" t="s">
        <v>68</v>
      </c>
      <c r="C98" s="48">
        <f>SUM(C87:C97)</f>
        <v>51723454</v>
      </c>
      <c r="D98" s="48">
        <f t="shared" ref="D98:J98" si="7">SUM(D87:D97)</f>
        <v>4042223</v>
      </c>
      <c r="E98" s="48">
        <f t="shared" si="7"/>
        <v>14463395</v>
      </c>
      <c r="F98" s="48">
        <f t="shared" si="7"/>
        <v>7562618</v>
      </c>
      <c r="G98" s="48">
        <f t="shared" si="7"/>
        <v>19448927</v>
      </c>
      <c r="H98" s="48">
        <f t="shared" si="7"/>
        <v>59092832</v>
      </c>
      <c r="I98" s="48">
        <f t="shared" si="7"/>
        <v>18359046</v>
      </c>
      <c r="J98" s="48">
        <f t="shared" si="7"/>
        <v>174692495</v>
      </c>
      <c r="K98" s="15"/>
    </row>
    <row r="99" spans="2:11" s="12" customFormat="1" ht="20.100000000000001" customHeight="1" thickTop="1" x14ac:dyDescent="0.25">
      <c r="B99" s="44"/>
      <c r="C99" s="42"/>
      <c r="D99" s="42"/>
      <c r="E99" s="42"/>
      <c r="F99" s="42"/>
      <c r="G99" s="42"/>
      <c r="H99" s="42"/>
      <c r="I99" s="42"/>
      <c r="J99" s="42"/>
      <c r="K99" s="15"/>
    </row>
    <row r="100" spans="2:11" s="12" customFormat="1" ht="20.100000000000001" customHeight="1" x14ac:dyDescent="0.3">
      <c r="B100" s="41" t="s">
        <v>69</v>
      </c>
      <c r="C100" s="42"/>
      <c r="D100" s="42"/>
      <c r="E100" s="42"/>
      <c r="F100" s="42"/>
      <c r="G100" s="42"/>
      <c r="H100" s="42"/>
      <c r="I100" s="42"/>
      <c r="J100" s="42"/>
      <c r="K100" s="15"/>
    </row>
    <row r="101" spans="2:11" s="12" customFormat="1" ht="20.100000000000001" customHeight="1" x14ac:dyDescent="0.25">
      <c r="B101" s="44" t="s">
        <v>70</v>
      </c>
      <c r="C101" s="45">
        <v>20926646</v>
      </c>
      <c r="D101" s="45">
        <v>1238831</v>
      </c>
      <c r="E101" s="45">
        <v>24151435</v>
      </c>
      <c r="F101" s="45">
        <v>5353960</v>
      </c>
      <c r="G101" s="45">
        <v>5983027</v>
      </c>
      <c r="H101" s="45">
        <v>90880607</v>
      </c>
      <c r="I101" s="45">
        <v>15272991</v>
      </c>
      <c r="J101" s="45">
        <f t="shared" ref="J101:J115" si="8">SUM(C101:I101)</f>
        <v>163807497</v>
      </c>
      <c r="K101" s="15"/>
    </row>
    <row r="102" spans="2:11" s="12" customFormat="1" ht="20.100000000000001" customHeight="1" x14ac:dyDescent="0.25">
      <c r="B102" s="44" t="s">
        <v>71</v>
      </c>
      <c r="C102" s="45">
        <v>0</v>
      </c>
      <c r="D102" s="45">
        <v>0</v>
      </c>
      <c r="E102" s="45">
        <v>0</v>
      </c>
      <c r="F102" s="45">
        <v>290074</v>
      </c>
      <c r="G102" s="45">
        <v>0</v>
      </c>
      <c r="H102" s="45">
        <v>0</v>
      </c>
      <c r="I102" s="45">
        <v>13550</v>
      </c>
      <c r="J102" s="45">
        <f t="shared" si="8"/>
        <v>303624</v>
      </c>
      <c r="K102" s="15"/>
    </row>
    <row r="103" spans="2:11" s="12" customFormat="1" ht="20.100000000000001" customHeight="1" x14ac:dyDescent="0.25">
      <c r="B103" s="44" t="s">
        <v>72</v>
      </c>
      <c r="C103" s="45">
        <v>20926646</v>
      </c>
      <c r="D103" s="45">
        <v>1238831</v>
      </c>
      <c r="E103" s="45">
        <v>24151435</v>
      </c>
      <c r="F103" s="45">
        <v>5063886</v>
      </c>
      <c r="G103" s="45">
        <v>5983027</v>
      </c>
      <c r="H103" s="45">
        <v>90880607</v>
      </c>
      <c r="I103" s="45">
        <v>15259441</v>
      </c>
      <c r="J103" s="45">
        <f t="shared" si="8"/>
        <v>163503873</v>
      </c>
      <c r="K103" s="15"/>
    </row>
    <row r="104" spans="2:11" s="12" customFormat="1" ht="20.100000000000001" customHeight="1" x14ac:dyDescent="0.25">
      <c r="B104" s="44" t="s">
        <v>73</v>
      </c>
      <c r="C104" s="45">
        <v>114598367</v>
      </c>
      <c r="D104" s="45">
        <v>7855093</v>
      </c>
      <c r="E104" s="45">
        <v>29025006</v>
      </c>
      <c r="F104" s="45">
        <v>20299257</v>
      </c>
      <c r="G104" s="45">
        <v>53673986</v>
      </c>
      <c r="H104" s="45">
        <v>123116209</v>
      </c>
      <c r="I104" s="45">
        <v>38776003</v>
      </c>
      <c r="J104" s="45">
        <f t="shared" si="8"/>
        <v>387343921</v>
      </c>
      <c r="K104" s="15"/>
    </row>
    <row r="105" spans="2:11" s="12" customFormat="1" ht="20.100000000000001" customHeight="1" x14ac:dyDescent="0.25">
      <c r="B105" s="44" t="s">
        <v>74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f t="shared" si="8"/>
        <v>0</v>
      </c>
      <c r="K105" s="15"/>
    </row>
    <row r="106" spans="2:11" s="12" customFormat="1" ht="20.100000000000001" customHeight="1" x14ac:dyDescent="0.25">
      <c r="B106" s="44" t="s">
        <v>75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437555</v>
      </c>
      <c r="J106" s="45">
        <f t="shared" si="8"/>
        <v>437555</v>
      </c>
      <c r="K106" s="15"/>
    </row>
    <row r="107" spans="2:11" s="12" customFormat="1" ht="20.100000000000001" customHeight="1" x14ac:dyDescent="0.25">
      <c r="B107" s="44" t="s">
        <v>76</v>
      </c>
      <c r="C107" s="45">
        <v>220000</v>
      </c>
      <c r="D107" s="45">
        <v>0</v>
      </c>
      <c r="E107" s="45">
        <v>0</v>
      </c>
      <c r="F107" s="45">
        <v>0</v>
      </c>
      <c r="G107" s="45">
        <v>779712</v>
      </c>
      <c r="H107" s="45">
        <v>3471609</v>
      </c>
      <c r="I107" s="45">
        <v>583975</v>
      </c>
      <c r="J107" s="45">
        <f t="shared" si="8"/>
        <v>5055296</v>
      </c>
      <c r="K107" s="15"/>
    </row>
    <row r="108" spans="2:11" s="12" customFormat="1" ht="20.100000000000001" customHeight="1" x14ac:dyDescent="0.25">
      <c r="B108" s="44" t="s">
        <v>77</v>
      </c>
      <c r="C108" s="45">
        <v>3700034</v>
      </c>
      <c r="D108" s="45">
        <v>137298</v>
      </c>
      <c r="E108" s="45">
        <v>550094</v>
      </c>
      <c r="F108" s="45">
        <v>119743</v>
      </c>
      <c r="G108" s="45">
        <v>1162283</v>
      </c>
      <c r="H108" s="45">
        <v>30061297</v>
      </c>
      <c r="I108" s="45">
        <v>1373468</v>
      </c>
      <c r="J108" s="45">
        <f t="shared" si="8"/>
        <v>37104217</v>
      </c>
      <c r="K108" s="15"/>
    </row>
    <row r="109" spans="2:11" s="12" customFormat="1" ht="20.100000000000001" customHeight="1" x14ac:dyDescent="0.25">
      <c r="B109" s="44" t="s">
        <v>78</v>
      </c>
      <c r="C109" s="45">
        <v>24895908</v>
      </c>
      <c r="D109" s="45">
        <v>7457178</v>
      </c>
      <c r="E109" s="45">
        <v>13118373</v>
      </c>
      <c r="F109" s="45">
        <v>29556</v>
      </c>
      <c r="G109" s="45">
        <v>745347</v>
      </c>
      <c r="H109" s="45">
        <v>2234504</v>
      </c>
      <c r="I109" s="45">
        <v>831393</v>
      </c>
      <c r="J109" s="45">
        <f t="shared" si="8"/>
        <v>49312259</v>
      </c>
      <c r="K109" s="15"/>
    </row>
    <row r="110" spans="2:11" s="12" customFormat="1" ht="20.100000000000001" customHeight="1" x14ac:dyDescent="0.25">
      <c r="B110" s="44" t="s">
        <v>79</v>
      </c>
      <c r="C110" s="45">
        <v>8709280</v>
      </c>
      <c r="D110" s="45">
        <v>1059929</v>
      </c>
      <c r="E110" s="45">
        <v>1439537</v>
      </c>
      <c r="F110" s="45">
        <v>5142598</v>
      </c>
      <c r="G110" s="45">
        <v>4243593</v>
      </c>
      <c r="H110" s="45">
        <v>22855052</v>
      </c>
      <c r="I110" s="45">
        <v>6885273</v>
      </c>
      <c r="J110" s="45">
        <f t="shared" si="8"/>
        <v>50335262</v>
      </c>
      <c r="K110" s="15"/>
    </row>
    <row r="111" spans="2:11" s="12" customFormat="1" ht="20.100000000000001" customHeight="1" x14ac:dyDescent="0.25">
      <c r="B111" s="44" t="s">
        <v>80</v>
      </c>
      <c r="C111" s="45">
        <v>7550615</v>
      </c>
      <c r="D111" s="45">
        <v>207609</v>
      </c>
      <c r="E111" s="45">
        <v>16265360</v>
      </c>
      <c r="F111" s="45">
        <v>3601246</v>
      </c>
      <c r="G111" s="45">
        <v>3408072</v>
      </c>
      <c r="H111" s="45">
        <v>14195797</v>
      </c>
      <c r="I111" s="45">
        <v>9845336</v>
      </c>
      <c r="J111" s="45">
        <f t="shared" si="8"/>
        <v>55074035</v>
      </c>
      <c r="K111" s="15"/>
    </row>
    <row r="112" spans="2:11" ht="18.95" customHeight="1" x14ac:dyDescent="0.25">
      <c r="B112" s="44" t="s">
        <v>81</v>
      </c>
      <c r="C112" s="45"/>
      <c r="D112" s="45"/>
      <c r="E112" s="45"/>
      <c r="F112" s="45"/>
      <c r="G112" s="45"/>
      <c r="H112" s="45"/>
      <c r="I112" s="45"/>
      <c r="J112" s="45"/>
    </row>
    <row r="113" spans="1:10" s="12" customFormat="1" ht="21" customHeight="1" x14ac:dyDescent="0.25">
      <c r="B113" s="44" t="s">
        <v>82</v>
      </c>
      <c r="C113" s="45">
        <v>1654528</v>
      </c>
      <c r="D113" s="45">
        <v>0</v>
      </c>
      <c r="E113" s="45">
        <v>918911</v>
      </c>
      <c r="F113" s="45">
        <v>609709</v>
      </c>
      <c r="G113" s="45">
        <v>743893</v>
      </c>
      <c r="H113" s="45">
        <v>3588552</v>
      </c>
      <c r="I113" s="45">
        <v>1366586</v>
      </c>
      <c r="J113" s="45">
        <f t="shared" si="8"/>
        <v>8882179</v>
      </c>
    </row>
    <row r="114" spans="1:10" s="20" customFormat="1" ht="17.25" customHeight="1" x14ac:dyDescent="0.25">
      <c r="B114" s="44" t="s">
        <v>83</v>
      </c>
      <c r="C114" s="45">
        <v>2674162</v>
      </c>
      <c r="D114" s="45">
        <v>30296</v>
      </c>
      <c r="E114" s="45">
        <v>743030</v>
      </c>
      <c r="F114" s="45">
        <v>517651</v>
      </c>
      <c r="G114" s="45">
        <v>1275994</v>
      </c>
      <c r="H114" s="45">
        <v>4377422</v>
      </c>
      <c r="I114" s="45">
        <v>564404</v>
      </c>
      <c r="J114" s="45">
        <f t="shared" si="8"/>
        <v>10182959</v>
      </c>
    </row>
    <row r="115" spans="1:10" s="20" customFormat="1" ht="18" customHeight="1" x14ac:dyDescent="0.25">
      <c r="B115" s="44" t="s">
        <v>84</v>
      </c>
      <c r="C115" s="52">
        <v>0</v>
      </c>
      <c r="D115" s="52">
        <v>0</v>
      </c>
      <c r="E115" s="52">
        <v>0</v>
      </c>
      <c r="F115" s="52">
        <v>0</v>
      </c>
      <c r="G115" s="52">
        <v>289453</v>
      </c>
      <c r="H115" s="52">
        <v>422</v>
      </c>
      <c r="I115" s="52">
        <v>5422</v>
      </c>
      <c r="J115" s="45">
        <f t="shared" si="8"/>
        <v>295297</v>
      </c>
    </row>
    <row r="116" spans="1:10" s="20" customFormat="1" ht="18" customHeight="1" x14ac:dyDescent="0.25">
      <c r="B116" s="44"/>
      <c r="C116" s="45"/>
      <c r="D116" s="45"/>
      <c r="E116" s="45"/>
      <c r="F116" s="45"/>
      <c r="G116" s="45"/>
      <c r="H116" s="45"/>
      <c r="I116" s="45"/>
      <c r="J116" s="45"/>
    </row>
    <row r="117" spans="1:10" s="20" customFormat="1" ht="18" customHeight="1" x14ac:dyDescent="0.25">
      <c r="B117" s="44"/>
      <c r="C117" s="45"/>
      <c r="D117" s="45"/>
      <c r="E117" s="45"/>
      <c r="F117" s="45"/>
      <c r="G117" s="45"/>
      <c r="H117" s="45"/>
      <c r="I117" s="45"/>
      <c r="J117" s="45"/>
    </row>
    <row r="118" spans="1:10" s="20" customFormat="1" ht="47.25" customHeight="1" x14ac:dyDescent="0.3">
      <c r="B118" s="75"/>
      <c r="C118" s="76"/>
      <c r="D118" s="76"/>
      <c r="E118" s="76"/>
      <c r="F118" s="76"/>
      <c r="G118" s="76"/>
      <c r="H118" s="76"/>
      <c r="I118" s="76"/>
      <c r="J118" s="76"/>
    </row>
    <row r="119" spans="1:10" s="20" customFormat="1" ht="18" customHeight="1" x14ac:dyDescent="0.25">
      <c r="B119" s="44"/>
      <c r="C119" s="45"/>
      <c r="D119" s="45"/>
      <c r="E119" s="45"/>
      <c r="F119" s="45"/>
      <c r="G119" s="45"/>
      <c r="H119" s="45"/>
      <c r="I119" s="45"/>
      <c r="J119" s="45"/>
    </row>
    <row r="120" spans="1:10" s="20" customFormat="1" ht="18" customHeight="1" x14ac:dyDescent="0.2"/>
    <row r="121" spans="1:10" s="20" customFormat="1" ht="18" customHeight="1" x14ac:dyDescent="0.3">
      <c r="B121" s="71"/>
      <c r="C121" s="72"/>
      <c r="D121" s="72"/>
      <c r="E121" s="72"/>
      <c r="F121" s="72"/>
      <c r="G121" s="72"/>
      <c r="H121" s="72"/>
      <c r="I121" s="72"/>
      <c r="J121" s="72"/>
    </row>
    <row r="123" spans="1:10" ht="36.75" customHeight="1" x14ac:dyDescent="0.25">
      <c r="A123" s="12"/>
      <c r="B123" s="65" t="s">
        <v>85</v>
      </c>
      <c r="C123" s="65"/>
      <c r="D123" s="65"/>
      <c r="E123" s="65"/>
      <c r="F123" s="65"/>
      <c r="G123" s="65"/>
      <c r="H123" s="65"/>
      <c r="I123" s="65"/>
      <c r="J123" s="65"/>
    </row>
    <row r="124" spans="1:10" ht="32.25" customHeight="1" x14ac:dyDescent="0.25">
      <c r="A124" s="12"/>
      <c r="B124" s="65" t="s">
        <v>116</v>
      </c>
      <c r="C124" s="65"/>
      <c r="D124" s="65"/>
      <c r="E124" s="65"/>
      <c r="F124" s="65"/>
      <c r="G124" s="65"/>
      <c r="H124" s="65"/>
      <c r="I124" s="65"/>
      <c r="J124" s="65"/>
    </row>
    <row r="125" spans="1:10" ht="20.25" x14ac:dyDescent="0.3">
      <c r="A125" s="12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ht="24" customHeight="1" x14ac:dyDescent="0.3">
      <c r="A126" s="12"/>
      <c r="B126" s="22" t="s">
        <v>86</v>
      </c>
      <c r="C126" s="21"/>
      <c r="D126" s="21"/>
      <c r="E126" s="21"/>
      <c r="F126" s="21"/>
      <c r="G126" s="21"/>
      <c r="H126" s="21"/>
      <c r="I126" s="23" t="s">
        <v>87</v>
      </c>
      <c r="J126" s="23"/>
    </row>
    <row r="127" spans="1:10" ht="20.25" x14ac:dyDescent="0.3">
      <c r="A127" s="12"/>
      <c r="B127" s="24"/>
      <c r="C127" s="21"/>
      <c r="D127" s="21"/>
      <c r="E127" s="21"/>
      <c r="F127" s="21"/>
      <c r="G127" s="21"/>
      <c r="H127" s="21"/>
      <c r="I127" s="21"/>
      <c r="J127" s="25"/>
    </row>
    <row r="128" spans="1:10" ht="20.25" x14ac:dyDescent="0.3">
      <c r="A128" s="12"/>
      <c r="B128" s="26" t="s">
        <v>88</v>
      </c>
      <c r="C128" s="21"/>
      <c r="D128" s="26" t="s">
        <v>89</v>
      </c>
      <c r="E128" s="26"/>
      <c r="F128" s="26"/>
      <c r="G128" s="26"/>
      <c r="H128" s="25"/>
      <c r="I128" s="28">
        <v>43039</v>
      </c>
    </row>
    <row r="129" spans="1:10" ht="20.25" x14ac:dyDescent="0.3">
      <c r="A129" s="12"/>
      <c r="B129" s="26"/>
      <c r="C129" s="21"/>
      <c r="D129" s="26"/>
      <c r="E129" s="26"/>
      <c r="F129" s="26"/>
      <c r="G129" s="26"/>
      <c r="H129" s="25"/>
      <c r="I129" s="25"/>
    </row>
    <row r="130" spans="1:10" ht="20.25" x14ac:dyDescent="0.3">
      <c r="A130" s="12"/>
      <c r="B130" s="26" t="s">
        <v>90</v>
      </c>
      <c r="C130" s="21"/>
      <c r="D130" s="26" t="s">
        <v>91</v>
      </c>
      <c r="E130" s="26"/>
      <c r="F130" s="26"/>
      <c r="G130" s="26"/>
      <c r="H130" s="25"/>
      <c r="I130" s="28">
        <v>43100</v>
      </c>
    </row>
    <row r="131" spans="1:10" ht="20.25" x14ac:dyDescent="0.3">
      <c r="A131" s="12"/>
      <c r="B131" s="26"/>
      <c r="C131" s="21"/>
      <c r="D131" s="26"/>
      <c r="E131" s="26"/>
      <c r="F131" s="26"/>
      <c r="G131" s="26"/>
      <c r="H131" s="25"/>
      <c r="I131" s="25"/>
    </row>
    <row r="132" spans="1:10" ht="20.25" x14ac:dyDescent="0.3">
      <c r="A132" s="12"/>
      <c r="B132" s="26" t="s">
        <v>92</v>
      </c>
      <c r="C132" s="21"/>
      <c r="D132" s="26" t="s">
        <v>93</v>
      </c>
      <c r="E132" s="26"/>
      <c r="F132" s="26"/>
      <c r="G132" s="26"/>
      <c r="H132" s="25"/>
      <c r="I132" s="28">
        <v>36464</v>
      </c>
    </row>
    <row r="133" spans="1:10" ht="20.25" x14ac:dyDescent="0.3">
      <c r="A133" s="12"/>
      <c r="B133" s="26"/>
      <c r="C133" s="29"/>
      <c r="D133" s="26"/>
      <c r="E133" s="26"/>
      <c r="F133" s="26"/>
      <c r="G133" s="26"/>
      <c r="H133" s="25"/>
      <c r="I133" s="28"/>
    </row>
    <row r="134" spans="1:10" ht="20.25" x14ac:dyDescent="0.3">
      <c r="A134" s="12"/>
      <c r="B134" s="26" t="s">
        <v>94</v>
      </c>
      <c r="C134" s="29"/>
      <c r="D134" s="26" t="s">
        <v>95</v>
      </c>
      <c r="E134" s="26"/>
      <c r="F134" s="26"/>
      <c r="G134" s="26"/>
      <c r="H134" s="25"/>
      <c r="I134" s="28">
        <v>43100</v>
      </c>
    </row>
    <row r="135" spans="1:10" ht="20.25" x14ac:dyDescent="0.3">
      <c r="A135" s="12"/>
      <c r="B135" s="26"/>
      <c r="C135" s="29"/>
      <c r="D135" s="26"/>
      <c r="E135" s="26"/>
      <c r="F135" s="26"/>
      <c r="G135" s="26"/>
      <c r="H135" s="25"/>
      <c r="I135" s="28"/>
    </row>
    <row r="136" spans="1:10" ht="20.25" x14ac:dyDescent="0.3">
      <c r="A136" s="12"/>
      <c r="B136" s="26" t="s">
        <v>114</v>
      </c>
      <c r="C136" s="29"/>
      <c r="D136" s="26" t="s">
        <v>109</v>
      </c>
      <c r="E136" s="26"/>
      <c r="F136" s="26"/>
      <c r="G136" s="26"/>
      <c r="H136" s="25"/>
      <c r="I136" s="28">
        <v>42825</v>
      </c>
    </row>
    <row r="137" spans="1:10" ht="20.25" x14ac:dyDescent="0.3">
      <c r="A137" s="12"/>
      <c r="B137" s="26"/>
      <c r="C137" s="29"/>
      <c r="D137" s="26"/>
      <c r="E137" s="26"/>
      <c r="F137" s="26"/>
      <c r="G137" s="26"/>
      <c r="H137" s="25"/>
      <c r="I137" s="28"/>
    </row>
    <row r="138" spans="1:10" ht="20.25" x14ac:dyDescent="0.3">
      <c r="A138" s="12"/>
      <c r="B138" s="26" t="s">
        <v>96</v>
      </c>
      <c r="C138" s="29"/>
      <c r="D138" s="26" t="s">
        <v>97</v>
      </c>
      <c r="E138" s="26"/>
      <c r="F138" s="26"/>
      <c r="G138" s="26"/>
      <c r="H138" s="25"/>
      <c r="I138" s="28">
        <v>43008</v>
      </c>
    </row>
    <row r="139" spans="1:10" ht="20.25" x14ac:dyDescent="0.3">
      <c r="A139" s="12"/>
      <c r="B139" s="26"/>
      <c r="C139" s="29"/>
      <c r="D139" s="26"/>
      <c r="E139" s="26"/>
      <c r="F139" s="26"/>
      <c r="G139" s="26"/>
      <c r="H139" s="25"/>
      <c r="I139" s="28"/>
    </row>
    <row r="140" spans="1:10" ht="20.25" x14ac:dyDescent="0.3">
      <c r="A140" s="12"/>
      <c r="B140" s="26" t="s">
        <v>98</v>
      </c>
      <c r="C140" s="29"/>
      <c r="D140" s="26" t="s">
        <v>99</v>
      </c>
      <c r="E140" s="26"/>
      <c r="F140" s="26"/>
      <c r="G140" s="26"/>
      <c r="H140" s="25"/>
      <c r="I140" s="28">
        <v>43100</v>
      </c>
    </row>
    <row r="141" spans="1:10" ht="21" x14ac:dyDescent="0.35">
      <c r="A141" s="12"/>
      <c r="B141" s="26"/>
      <c r="C141" s="29"/>
      <c r="D141" s="26"/>
      <c r="E141" s="26"/>
      <c r="F141" s="26"/>
      <c r="G141" s="26"/>
      <c r="H141" s="25"/>
      <c r="I141" s="27"/>
      <c r="J141" s="28"/>
    </row>
    <row r="142" spans="1:10" ht="21" x14ac:dyDescent="0.35">
      <c r="A142" s="12"/>
      <c r="B142" s="26"/>
      <c r="C142" s="29"/>
      <c r="D142" s="26"/>
      <c r="E142" s="26"/>
      <c r="F142" s="26"/>
      <c r="G142" s="26"/>
      <c r="H142" s="25"/>
      <c r="I142" s="27"/>
      <c r="J142" s="28"/>
    </row>
    <row r="143" spans="1:10" ht="21" x14ac:dyDescent="0.35">
      <c r="A143" s="12"/>
      <c r="B143" s="26"/>
      <c r="C143" s="29"/>
      <c r="D143" s="26"/>
      <c r="E143" s="26"/>
      <c r="F143" s="26"/>
      <c r="G143" s="26"/>
      <c r="H143" s="25"/>
      <c r="I143" s="27"/>
      <c r="J143" s="28"/>
    </row>
    <row r="144" spans="1:10" ht="21" x14ac:dyDescent="0.35">
      <c r="A144" s="12"/>
      <c r="B144" s="30" t="s">
        <v>0</v>
      </c>
      <c r="C144" s="29"/>
      <c r="D144" s="26"/>
      <c r="E144" s="26"/>
      <c r="F144" s="26"/>
      <c r="G144" s="26"/>
      <c r="H144" s="25"/>
      <c r="I144" s="27"/>
      <c r="J144" s="28"/>
    </row>
    <row r="145" spans="1:35" ht="21" x14ac:dyDescent="0.35">
      <c r="A145" s="12"/>
      <c r="B145" s="26"/>
      <c r="C145" s="29"/>
      <c r="D145" s="26"/>
      <c r="E145" s="26"/>
      <c r="F145" s="26"/>
      <c r="G145" s="26"/>
      <c r="H145" s="25"/>
      <c r="I145" s="27"/>
      <c r="J145" s="27"/>
    </row>
    <row r="146" spans="1:35" ht="48" customHeight="1" x14ac:dyDescent="0.3">
      <c r="A146" s="31">
        <v>1</v>
      </c>
      <c r="B146" s="66" t="s">
        <v>100</v>
      </c>
      <c r="C146" s="66"/>
      <c r="D146" s="66"/>
      <c r="E146" s="66"/>
      <c r="F146" s="66"/>
      <c r="G146" s="66"/>
      <c r="H146" s="66"/>
      <c r="I146" s="66"/>
      <c r="J146" s="66"/>
    </row>
    <row r="147" spans="1:35" ht="20.25" x14ac:dyDescent="0.3">
      <c r="A147" s="12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35" ht="21.75" customHeight="1" x14ac:dyDescent="0.3">
      <c r="A148" s="32">
        <v>2</v>
      </c>
      <c r="B148" s="33" t="s">
        <v>101</v>
      </c>
      <c r="C148" s="26"/>
      <c r="D148" s="26"/>
      <c r="E148" s="26"/>
      <c r="F148" s="26"/>
      <c r="G148" s="26"/>
      <c r="H148" s="26"/>
      <c r="I148" s="26"/>
      <c r="J148" s="26"/>
    </row>
    <row r="149" spans="1:35" ht="20.25" x14ac:dyDescent="0.3">
      <c r="A149" s="12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35" ht="20.25" x14ac:dyDescent="0.3">
      <c r="A150" s="32">
        <v>3</v>
      </c>
      <c r="B150" s="33" t="s">
        <v>102</v>
      </c>
      <c r="C150" s="26"/>
      <c r="D150" s="26"/>
      <c r="E150" s="26"/>
      <c r="F150" s="26"/>
      <c r="G150" s="26"/>
      <c r="H150" s="26"/>
      <c r="I150" s="26"/>
      <c r="J150" s="29"/>
    </row>
    <row r="151" spans="1:35" ht="20.25" x14ac:dyDescent="0.3">
      <c r="A151" s="12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35" ht="45" customHeight="1" x14ac:dyDescent="0.3">
      <c r="A152" s="31">
        <v>4</v>
      </c>
      <c r="B152" s="67" t="s">
        <v>103</v>
      </c>
      <c r="C152" s="67"/>
      <c r="D152" s="67"/>
      <c r="E152" s="67"/>
      <c r="F152" s="67"/>
      <c r="G152" s="67"/>
      <c r="H152" s="67"/>
      <c r="I152" s="67"/>
      <c r="J152" s="67"/>
    </row>
    <row r="153" spans="1:35" ht="20.25" x14ac:dyDescent="0.3">
      <c r="A153" s="31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35" ht="20.25" customHeight="1" x14ac:dyDescent="0.3">
      <c r="A154" s="32">
        <v>5</v>
      </c>
      <c r="B154" s="67" t="s">
        <v>104</v>
      </c>
      <c r="C154" s="68"/>
      <c r="D154" s="68"/>
      <c r="E154" s="68"/>
      <c r="F154" s="68"/>
      <c r="G154" s="68"/>
      <c r="H154" s="68"/>
      <c r="I154" s="68"/>
      <c r="J154" s="68"/>
    </row>
    <row r="155" spans="1:35" ht="20.25" x14ac:dyDescent="0.3">
      <c r="A155" s="12"/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35" ht="48.75" customHeight="1" x14ac:dyDescent="0.3">
      <c r="A156" s="31">
        <v>6</v>
      </c>
      <c r="B156" s="66" t="s">
        <v>105</v>
      </c>
      <c r="C156" s="66"/>
      <c r="D156" s="66"/>
      <c r="E156" s="66"/>
      <c r="F156" s="66"/>
      <c r="G156" s="66"/>
      <c r="H156" s="66"/>
      <c r="I156" s="66"/>
      <c r="J156" s="66"/>
    </row>
    <row r="157" spans="1:35" ht="39" customHeight="1" x14ac:dyDescent="0.3">
      <c r="A157" s="31"/>
      <c r="B157" s="62"/>
      <c r="C157" s="62"/>
      <c r="D157" s="62"/>
      <c r="E157" s="62"/>
      <c r="F157" s="62"/>
      <c r="G157" s="62"/>
      <c r="H157" s="62"/>
      <c r="I157" s="62"/>
      <c r="J157" s="62"/>
    </row>
    <row r="158" spans="1:35" s="25" customFormat="1" ht="66.75" customHeight="1" x14ac:dyDescent="0.3">
      <c r="A158" s="31">
        <v>7</v>
      </c>
      <c r="B158" s="69" t="s">
        <v>115</v>
      </c>
      <c r="C158" s="70"/>
      <c r="D158" s="70"/>
      <c r="E158" s="70"/>
      <c r="F158" s="70"/>
      <c r="G158" s="70"/>
      <c r="H158" s="70"/>
      <c r="I158" s="70"/>
      <c r="J158" s="70"/>
      <c r="K158" s="63"/>
    </row>
    <row r="159" spans="1:35" ht="32.25" customHeight="1" x14ac:dyDescent="0.4">
      <c r="A159" s="31"/>
      <c r="B159" s="64"/>
      <c r="C159" s="64"/>
      <c r="D159" s="64"/>
      <c r="E159" s="64"/>
      <c r="F159" s="64"/>
      <c r="G159" s="64"/>
      <c r="H159" s="64"/>
      <c r="I159" s="64"/>
      <c r="J159" s="64"/>
      <c r="K159" s="34"/>
      <c r="L159" s="34"/>
      <c r="M159" s="35"/>
      <c r="N159" s="35"/>
      <c r="O159" s="35"/>
      <c r="P159" s="36"/>
      <c r="Q159" s="37"/>
      <c r="R159" s="35"/>
      <c r="S159" s="35"/>
      <c r="T159" s="38"/>
      <c r="U159" s="38"/>
      <c r="V159" s="38"/>
      <c r="W159" s="39"/>
      <c r="X159" s="40"/>
      <c r="Y159" s="38"/>
      <c r="Z159" s="38"/>
      <c r="AA159" s="38"/>
      <c r="AB159" s="38"/>
      <c r="AC159" s="38"/>
      <c r="AD159" s="38"/>
      <c r="AE159" s="40"/>
      <c r="AF159" s="38"/>
      <c r="AG159" s="38"/>
      <c r="AH159" s="38"/>
      <c r="AI159" s="38"/>
    </row>
    <row r="160" spans="1:35" ht="23.25" customHeight="1" x14ac:dyDescent="0.2"/>
  </sheetData>
  <mergeCells count="14">
    <mergeCell ref="B121:J121"/>
    <mergeCell ref="B21:K21"/>
    <mergeCell ref="B22:K22"/>
    <mergeCell ref="B23:K23"/>
    <mergeCell ref="B24:J24"/>
    <mergeCell ref="B118:J118"/>
    <mergeCell ref="B159:J159"/>
    <mergeCell ref="B123:J123"/>
    <mergeCell ref="B124:J124"/>
    <mergeCell ref="B146:J146"/>
    <mergeCell ref="B152:J152"/>
    <mergeCell ref="B154:J154"/>
    <mergeCell ref="B156:J156"/>
    <mergeCell ref="B158:J158"/>
  </mergeCells>
  <pageMargins left="0.7" right="0.7" top="0.75" bottom="0.75" header="0.3" footer="0.3"/>
  <pageSetup scale="35" orientation="portrait" r:id="rId1"/>
  <rowBreaks count="1" manualBreakCount="1">
    <brk id="11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Banks</vt:lpstr>
      <vt:lpstr>'Commercial Banks'!Print_Area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2017-10-06T18:15:13Z</cp:lastPrinted>
  <dcterms:created xsi:type="dcterms:W3CDTF">2016-12-05T16:08:23Z</dcterms:created>
  <dcterms:modified xsi:type="dcterms:W3CDTF">2017-10-30T15:09:42Z</dcterms:modified>
</cp:coreProperties>
</file>