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30 June 2017\"/>
    </mc:Choice>
  </mc:AlternateContent>
  <bookViews>
    <workbookView xWindow="240" yWindow="240" windowWidth="21075" windowHeight="8640"/>
  </bookViews>
  <sheets>
    <sheet name="Building Societies" sheetId="4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7" i="4" l="1"/>
  <c r="E106" i="4"/>
  <c r="E105" i="4"/>
  <c r="E103" i="4"/>
  <c r="E102" i="4"/>
  <c r="E101" i="4"/>
  <c r="E100" i="4"/>
  <c r="E99" i="4"/>
  <c r="E98" i="4"/>
  <c r="E97" i="4"/>
  <c r="E96" i="4"/>
  <c r="E95" i="4"/>
  <c r="E94" i="4"/>
  <c r="E92" i="4"/>
  <c r="D89" i="4"/>
  <c r="C89" i="4"/>
  <c r="E88" i="4"/>
  <c r="E87" i="4"/>
  <c r="E86" i="4"/>
  <c r="E85" i="4"/>
  <c r="E84" i="4"/>
  <c r="E83" i="4"/>
  <c r="E82" i="4"/>
  <c r="E80" i="4"/>
  <c r="E79" i="4"/>
  <c r="E78" i="4"/>
  <c r="E67" i="4"/>
  <c r="D73" i="4"/>
  <c r="C73" i="4"/>
  <c r="E72" i="4"/>
  <c r="E71" i="4"/>
  <c r="E70" i="4"/>
  <c r="E69" i="4"/>
  <c r="E66" i="4"/>
  <c r="E65" i="4"/>
  <c r="E64" i="4"/>
  <c r="E63" i="4"/>
  <c r="E62" i="4"/>
  <c r="E61" i="4"/>
  <c r="E60" i="4"/>
  <c r="E59" i="4"/>
  <c r="E58" i="4"/>
  <c r="E57" i="4"/>
  <c r="D54" i="4"/>
  <c r="D75" i="4" s="1"/>
  <c r="C54" i="4"/>
  <c r="E53" i="4"/>
  <c r="E52" i="4"/>
  <c r="E51" i="4"/>
  <c r="E50" i="4"/>
  <c r="E49" i="4"/>
  <c r="E48" i="4"/>
  <c r="E47" i="4"/>
  <c r="E45" i="4"/>
  <c r="E44" i="4"/>
  <c r="E43" i="4"/>
  <c r="E42" i="4"/>
  <c r="E41" i="4"/>
  <c r="E39" i="4"/>
  <c r="E38" i="4"/>
  <c r="E35" i="4"/>
  <c r="E34" i="4"/>
  <c r="E33" i="4"/>
  <c r="E32" i="4"/>
  <c r="E31" i="4"/>
  <c r="C75" i="4" l="1"/>
  <c r="E89" i="4"/>
  <c r="E73" i="4"/>
  <c r="E75" i="4" s="1"/>
  <c r="E54" i="4"/>
</calcChain>
</file>

<file path=xl/sharedStrings.xml><?xml version="1.0" encoding="utf-8"?>
<sst xmlns="http://schemas.openxmlformats.org/spreadsheetml/2006/main" count="103" uniqueCount="97">
  <si>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</si>
  <si>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</si>
  <si>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</si>
  <si>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</si>
  <si>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</si>
  <si>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</si>
  <si>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</si>
  <si>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</si>
  <si>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</si>
  <si>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</si>
  <si>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</si>
  <si>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</si>
  <si>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</si>
  <si>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</si>
  <si>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</si>
  <si>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</si>
  <si>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</si>
  <si>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</si>
  <si>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</si>
  <si>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</si>
  <si>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</si>
  <si>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</si>
  <si>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</si>
  <si>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</si>
  <si>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</si>
  <si>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</si>
  <si>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</si>
  <si>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</si>
  <si>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</si>
  <si>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</si>
  <si>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</si>
  <si>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</si>
  <si>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</si>
  <si>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</si>
  <si>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</si>
  <si>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</si>
  <si>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</si>
  <si>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</si>
  <si>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</si>
  <si>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</si>
  <si>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</si>
  <si>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</si>
  <si>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</si>
  <si>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</si>
  <si>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</si>
  <si>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</si>
  <si>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</si>
  <si>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</si>
  <si>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</si>
  <si>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</si>
  <si>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</si>
  <si>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</si>
  <si>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</si>
  <si>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</si>
  <si>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</si>
  <si>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</si>
  <si>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</si>
  <si>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</si>
  <si>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</si>
  <si>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</si>
  <si>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</si>
  <si>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</si>
  <si>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</si>
  <si>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</si>
  <si>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</si>
  <si>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</si>
  <si>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</si>
  <si>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</si>
  <si>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</si>
  <si>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</si>
  <si>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</si>
  <si>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</si>
  <si>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</si>
  <si>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</si>
  <si>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</si>
  <si>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</si>
  <si>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</si>
  <si>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</si>
  <si>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</si>
  <si>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</si>
  <si>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</si>
  <si>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</si>
  <si>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</si>
  <si>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</si>
  <si>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</si>
  <si>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</si>
  <si>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 xml:space="preserve">V.M.B.S.               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</si>
  <si>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</si>
  <si>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</si>
  <si>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</si>
  <si>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</si>
  <si>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</si>
  <si>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The Scotia Jamaica Building Society</t>
  </si>
  <si>
    <t>Victoria Mutual Building Society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</si>
  <si>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As such, the number of building societies decreased to 2.</t>
  </si>
  <si>
    <t>AS AT 30 JUNE 2017</t>
  </si>
  <si>
    <t>Other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</si>
</sst>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[$-409]mmmm\-yy;@"/>
    <numFmt numFmtId="170" formatCode="d\ \ mmmm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name val="Arial"/>
      <family val="2"/>
    </font>
    <font>
      <i/>
      <sz val="15"/>
      <name val="Arial"/>
      <family val="2"/>
    </font>
    <font>
      <b/>
      <sz val="15"/>
      <color indexed="18"/>
      <name val="Arial"/>
      <family val="2"/>
    </font>
    <font>
      <b/>
      <u/>
      <sz val="15"/>
      <color indexed="14"/>
      <name val="Arial"/>
      <family val="2"/>
    </font>
    <font>
      <b/>
      <i/>
      <sz val="15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</cellStyleXfs>
  <cellXfs count="54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3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38" fontId="21" fillId="0" borderId="0" xfId="0" applyNumberFormat="1" applyFont="1" applyFill="1"/>
    <xf numFmtId="38" fontId="24" fillId="0" borderId="0" xfId="0" applyNumberFormat="1" applyFont="1" applyFill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/>
    <xf numFmtId="0" fontId="21" fillId="0" borderId="0" xfId="0" applyFont="1" applyBorder="1"/>
    <xf numFmtId="3" fontId="21" fillId="0" borderId="0" xfId="0" applyNumberFormat="1" applyFont="1"/>
    <xf numFmtId="3" fontId="21" fillId="0" borderId="0" xfId="0" applyNumberFormat="1" applyFont="1" applyFill="1"/>
    <xf numFmtId="3" fontId="24" fillId="0" borderId="10" xfId="129" applyNumberFormat="1" applyFont="1" applyFill="1" applyBorder="1"/>
    <xf numFmtId="3" fontId="24" fillId="0" borderId="0" xfId="0" applyNumberFormat="1" applyFont="1" applyFill="1" applyBorder="1"/>
    <xf numFmtId="3" fontId="24" fillId="0" borderId="0" xfId="0" applyNumberFormat="1" applyFont="1"/>
    <xf numFmtId="38" fontId="21" fillId="0" borderId="0" xfId="0" applyNumberFormat="1" applyFont="1"/>
    <xf numFmtId="3" fontId="21" fillId="0" borderId="0" xfId="129" applyNumberFormat="1" applyFont="1"/>
    <xf numFmtId="0" fontId="21" fillId="0" borderId="0" xfId="129" applyFont="1"/>
    <xf numFmtId="3" fontId="21" fillId="33" borderId="0" xfId="129" applyNumberFormat="1" applyFont="1" applyFill="1"/>
    <xf numFmtId="38" fontId="27" fillId="0" borderId="0" xfId="0" applyNumberFormat="1" applyFont="1" applyFill="1" applyAlignment="1"/>
    <xf numFmtId="0" fontId="27" fillId="0" borderId="0" xfId="0" applyFont="1" applyFill="1" applyAlignment="1"/>
    <xf numFmtId="0" fontId="21" fillId="0" borderId="0" xfId="0" applyFont="1" applyFill="1" applyAlignment="1"/>
    <xf numFmtId="170" fontId="24" fillId="0" borderId="0" xfId="0" applyNumberFormat="1" applyFont="1" applyFill="1" applyAlignment="1">
      <alignment horizontal="left"/>
    </xf>
    <xf numFmtId="0" fontId="27" fillId="0" borderId="0" xfId="0" applyFont="1" applyFill="1"/>
    <xf numFmtId="0" fontId="24" fillId="0" borderId="0" xfId="0" applyFont="1" applyFill="1" applyAlignment="1"/>
    <xf numFmtId="15" fontId="28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quotePrefix="1" applyFont="1" applyFill="1" applyAlignment="1"/>
    <xf numFmtId="3" fontId="21" fillId="0" borderId="0" xfId="134" applyNumberFormat="1" applyFont="1"/>
    <xf numFmtId="38" fontId="21" fillId="0" borderId="0" xfId="134" applyNumberFormat="1" applyFont="1" applyFill="1"/>
    <xf numFmtId="3" fontId="21" fillId="0" borderId="0" xfId="134" applyNumberFormat="1" applyFont="1" applyFill="1"/>
    <xf numFmtId="3" fontId="24" fillId="0" borderId="0" xfId="0" applyNumberFormat="1" applyFont="1" applyFill="1"/>
    <xf numFmtId="0" fontId="24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wrapText="1"/>
    </xf>
    <xf numFmtId="0" fontId="24" fillId="0" borderId="0" xfId="13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38" fontId="24" fillId="0" borderId="0" xfId="129" applyNumberFormat="1" applyFont="1" applyFill="1" applyAlignment="1">
      <alignment horizontal="center"/>
    </xf>
    <xf numFmtId="0" fontId="21" fillId="0" borderId="0" xfId="0" applyFont="1" applyFill="1" applyAlignment="1"/>
  </cellXfs>
  <cellStyles count="1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15874</xdr:rowOff>
    </xdr:from>
    <xdr:to>
      <xdr:col>5</xdr:col>
      <xdr:colOff>162697</xdr:colOff>
      <xdr:row>13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3" y="238124"/>
          <a:ext cx="12380099" cy="2651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ifH/Downloads/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136"/>
  <sheetViews>
    <sheetView tabSelected="1" view="pageBreakPreview" zoomScale="60" zoomScaleNormal="100" workbookViewId="0">
      <selection activeCell="B18" sqref="B18:F18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15" spans="2:6" ht="15.75" customHeight="1" x14ac:dyDescent="0.25"/>
    <row r="16" spans="2:6" ht="23.25" customHeight="1" x14ac:dyDescent="0.3">
      <c r="B16" s="51" t="s">
        <v>1</v>
      </c>
      <c r="C16" s="51"/>
      <c r="D16" s="51"/>
      <c r="E16" s="51"/>
      <c r="F16" s="51"/>
    </row>
    <row r="17" spans="2:7" ht="18.95" customHeight="1" x14ac:dyDescent="0.3">
      <c r="B17" s="51" t="s">
        <v>39</v>
      </c>
      <c r="C17" s="51"/>
      <c r="D17" s="51"/>
      <c r="E17" s="51"/>
      <c r="F17" s="51"/>
    </row>
    <row r="18" spans="2:7" ht="18.95" customHeight="1" x14ac:dyDescent="0.3">
      <c r="B18" s="52" t="s">
        <v>2</v>
      </c>
      <c r="C18" s="52"/>
      <c r="D18" s="52"/>
      <c r="E18" s="52"/>
      <c r="F18" s="52"/>
    </row>
    <row r="19" spans="2:7" ht="18.95" customHeight="1" x14ac:dyDescent="0.3">
      <c r="B19" s="51" t="s">
        <v>95</v>
      </c>
      <c r="C19" s="51"/>
      <c r="D19" s="51"/>
      <c r="E19" s="51"/>
      <c r="F19" s="51"/>
    </row>
    <row r="20" spans="2:7" ht="15.75" customHeight="1" x14ac:dyDescent="0.25">
      <c r="B20" s="4"/>
      <c r="C20" s="4"/>
      <c r="D20" s="4"/>
      <c r="E20" s="4"/>
    </row>
    <row r="21" spans="2:7" ht="19.5" customHeight="1" x14ac:dyDescent="0.3">
      <c r="B21" s="53" t="s">
        <v>40</v>
      </c>
      <c r="C21" s="53"/>
      <c r="D21" s="13"/>
      <c r="E21" s="14"/>
      <c r="F21" s="3"/>
    </row>
    <row r="22" spans="2:7" ht="19.5" customHeight="1" x14ac:dyDescent="0.25">
      <c r="B22" s="44" t="s">
        <v>3</v>
      </c>
      <c r="C22" s="44"/>
      <c r="D22" s="44"/>
      <c r="E22" s="14"/>
      <c r="F22" s="3"/>
    </row>
    <row r="23" spans="2:7" ht="19.5" customHeight="1" x14ac:dyDescent="0.25">
      <c r="B23" s="44" t="s">
        <v>41</v>
      </c>
      <c r="C23" s="44"/>
      <c r="D23" s="44"/>
      <c r="E23" s="14"/>
      <c r="F23" s="3"/>
    </row>
    <row r="24" spans="2:7" ht="19.5" customHeight="1" x14ac:dyDescent="0.3">
      <c r="B24" s="15" t="s">
        <v>42</v>
      </c>
      <c r="C24" s="16"/>
      <c r="D24" s="16"/>
      <c r="E24" s="14"/>
      <c r="F24" s="3"/>
    </row>
    <row r="25" spans="2:7" ht="15" customHeight="1" x14ac:dyDescent="0.25">
      <c r="B25" s="4"/>
      <c r="C25" s="4"/>
      <c r="D25" s="4"/>
      <c r="E25" s="4"/>
    </row>
    <row r="26" spans="2:7" ht="23.25" customHeight="1" x14ac:dyDescent="0.3">
      <c r="B26" s="4"/>
      <c r="C26" s="50" t="s">
        <v>4</v>
      </c>
      <c r="D26" s="50"/>
      <c r="E26" s="50"/>
      <c r="F26" s="50"/>
      <c r="G26" s="50"/>
    </row>
    <row r="27" spans="2:7" ht="13.5" customHeight="1" x14ac:dyDescent="0.25">
      <c r="B27" s="4"/>
      <c r="C27" s="6"/>
      <c r="D27" s="6"/>
      <c r="E27" s="6"/>
      <c r="F27" s="6"/>
    </row>
    <row r="28" spans="2:7" ht="25.5" customHeight="1" x14ac:dyDescent="0.3">
      <c r="B28" s="17"/>
      <c r="C28" s="18" t="s">
        <v>43</v>
      </c>
      <c r="D28" s="18" t="s">
        <v>44</v>
      </c>
      <c r="E28" s="18" t="s">
        <v>5</v>
      </c>
      <c r="F28" s="3"/>
    </row>
    <row r="29" spans="2:7" ht="17.25" customHeight="1" x14ac:dyDescent="0.3">
      <c r="B29" s="19" t="s">
        <v>6</v>
      </c>
      <c r="C29" s="3"/>
      <c r="D29" s="3"/>
      <c r="E29" s="17"/>
      <c r="F29" s="3"/>
    </row>
    <row r="30" spans="2:7" ht="21" customHeight="1" x14ac:dyDescent="0.3">
      <c r="B30" s="19" t="s">
        <v>7</v>
      </c>
      <c r="C30" s="3"/>
      <c r="D30" s="3"/>
      <c r="E30" s="17"/>
      <c r="F30" s="3"/>
    </row>
    <row r="31" spans="2:7" ht="23.25" customHeight="1" x14ac:dyDescent="0.25">
      <c r="B31" s="20" t="s">
        <v>45</v>
      </c>
      <c r="C31" s="39">
        <v>0</v>
      </c>
      <c r="D31" s="39">
        <v>530344</v>
      </c>
      <c r="E31" s="22">
        <f>SUM(C31:D31)</f>
        <v>530344</v>
      </c>
      <c r="F31" s="3"/>
    </row>
    <row r="32" spans="2:7" ht="19.5" customHeight="1" x14ac:dyDescent="0.25">
      <c r="B32" s="3" t="s">
        <v>46</v>
      </c>
      <c r="C32" s="39">
        <v>126096</v>
      </c>
      <c r="D32" s="39">
        <v>865253</v>
      </c>
      <c r="E32" s="22">
        <f t="shared" ref="E32:E35" si="0">SUM(C32:D32)</f>
        <v>991349</v>
      </c>
      <c r="F32" s="3"/>
    </row>
    <row r="33" spans="2:6" ht="19.5" customHeight="1" x14ac:dyDescent="0.25">
      <c r="B33" s="3" t="s">
        <v>47</v>
      </c>
      <c r="C33" s="39">
        <v>248528</v>
      </c>
      <c r="D33" s="39">
        <v>1291708</v>
      </c>
      <c r="E33" s="22">
        <f t="shared" si="0"/>
        <v>1540236</v>
      </c>
      <c r="F33" s="3"/>
    </row>
    <row r="34" spans="2:6" ht="20.25" customHeight="1" x14ac:dyDescent="0.25">
      <c r="B34" s="3" t="s">
        <v>48</v>
      </c>
      <c r="C34" s="39">
        <v>0</v>
      </c>
      <c r="D34" s="39">
        <v>0</v>
      </c>
      <c r="E34" s="22">
        <f t="shared" si="0"/>
        <v>0</v>
      </c>
      <c r="F34" s="3"/>
    </row>
    <row r="35" spans="2:6" ht="21" customHeight="1" x14ac:dyDescent="0.25">
      <c r="B35" s="3" t="s">
        <v>49</v>
      </c>
      <c r="C35" s="39">
        <v>0</v>
      </c>
      <c r="D35" s="39">
        <v>2530836</v>
      </c>
      <c r="E35" s="22">
        <f t="shared" si="0"/>
        <v>2530836</v>
      </c>
      <c r="F35" s="3"/>
    </row>
    <row r="36" spans="2:6" ht="23.25" customHeight="1" x14ac:dyDescent="0.3">
      <c r="B36" s="19" t="s">
        <v>8</v>
      </c>
      <c r="C36" s="21"/>
      <c r="D36" s="21"/>
      <c r="E36" s="22"/>
      <c r="F36" s="3"/>
    </row>
    <row r="37" spans="2:6" ht="18" customHeight="1" x14ac:dyDescent="0.25">
      <c r="B37" s="3" t="s">
        <v>50</v>
      </c>
      <c r="C37" s="21"/>
      <c r="D37" s="21"/>
      <c r="E37" s="22"/>
      <c r="F37" s="3"/>
    </row>
    <row r="38" spans="2:6" ht="19.5" customHeight="1" x14ac:dyDescent="0.25">
      <c r="B38" s="3" t="s">
        <v>9</v>
      </c>
      <c r="C38" s="21">
        <v>0</v>
      </c>
      <c r="D38" s="21">
        <v>9246510</v>
      </c>
      <c r="E38" s="22">
        <f t="shared" ref="E38:E53" si="1">SUM(C38:D38)</f>
        <v>9246510</v>
      </c>
      <c r="F38" s="3"/>
    </row>
    <row r="39" spans="2:6" ht="19.5" customHeight="1" x14ac:dyDescent="0.25">
      <c r="B39" s="3" t="s">
        <v>10</v>
      </c>
      <c r="C39" s="21">
        <v>0</v>
      </c>
      <c r="D39" s="21">
        <v>1021366</v>
      </c>
      <c r="E39" s="22">
        <f t="shared" si="1"/>
        <v>1021366</v>
      </c>
      <c r="F39" s="3"/>
    </row>
    <row r="40" spans="2:6" ht="18.75" customHeight="1" x14ac:dyDescent="0.25">
      <c r="B40" s="3" t="s">
        <v>11</v>
      </c>
      <c r="C40" s="21"/>
      <c r="D40" s="21"/>
      <c r="E40" s="22"/>
      <c r="F40" s="3"/>
    </row>
    <row r="41" spans="2:6" ht="24" customHeight="1" x14ac:dyDescent="0.25">
      <c r="B41" s="3" t="s">
        <v>9</v>
      </c>
      <c r="C41" s="21">
        <v>490037</v>
      </c>
      <c r="D41" s="21">
        <v>1092283</v>
      </c>
      <c r="E41" s="22">
        <f t="shared" si="1"/>
        <v>1582320</v>
      </c>
      <c r="F41" s="3"/>
    </row>
    <row r="42" spans="2:6" ht="19.5" customHeight="1" x14ac:dyDescent="0.25">
      <c r="B42" s="3" t="s">
        <v>10</v>
      </c>
      <c r="C42" s="22">
        <v>0</v>
      </c>
      <c r="D42" s="22">
        <v>1542145</v>
      </c>
      <c r="E42" s="22">
        <f t="shared" si="1"/>
        <v>1542145</v>
      </c>
      <c r="F42" s="3"/>
    </row>
    <row r="43" spans="2:6" ht="17.25" customHeight="1" x14ac:dyDescent="0.25">
      <c r="B43" s="3" t="s">
        <v>51</v>
      </c>
      <c r="C43" s="21">
        <v>0</v>
      </c>
      <c r="D43" s="21">
        <v>358201</v>
      </c>
      <c r="E43" s="22">
        <f t="shared" si="1"/>
        <v>358201</v>
      </c>
      <c r="F43" s="3"/>
    </row>
    <row r="44" spans="2:6" ht="21" customHeight="1" x14ac:dyDescent="0.25">
      <c r="B44" s="3" t="s">
        <v>52</v>
      </c>
      <c r="C44" s="21">
        <v>0</v>
      </c>
      <c r="D44" s="21">
        <v>4358074</v>
      </c>
      <c r="E44" s="22">
        <f t="shared" si="1"/>
        <v>4358074</v>
      </c>
      <c r="F44" s="3"/>
    </row>
    <row r="45" spans="2:6" ht="19.5" customHeight="1" x14ac:dyDescent="0.25">
      <c r="B45" s="3" t="s">
        <v>53</v>
      </c>
      <c r="C45" s="21">
        <v>0</v>
      </c>
      <c r="D45" s="21">
        <v>9163484</v>
      </c>
      <c r="E45" s="22">
        <f t="shared" si="1"/>
        <v>9163484</v>
      </c>
      <c r="F45" s="3"/>
    </row>
    <row r="46" spans="2:6" ht="19.5" customHeight="1" x14ac:dyDescent="0.25">
      <c r="B46" s="3" t="s">
        <v>54</v>
      </c>
      <c r="C46" s="21"/>
      <c r="D46" s="21"/>
      <c r="E46" s="22"/>
      <c r="F46" s="3"/>
    </row>
    <row r="47" spans="2:6" ht="18" customHeight="1" x14ac:dyDescent="0.25">
      <c r="B47" s="3" t="s">
        <v>55</v>
      </c>
      <c r="C47" s="21">
        <v>0</v>
      </c>
      <c r="D47" s="21">
        <v>0</v>
      </c>
      <c r="E47" s="22">
        <f t="shared" si="1"/>
        <v>0</v>
      </c>
      <c r="F47" s="3"/>
    </row>
    <row r="48" spans="2:6" ht="21.75" customHeight="1" x14ac:dyDescent="0.25">
      <c r="B48" s="3" t="s">
        <v>56</v>
      </c>
      <c r="C48" s="21">
        <v>400000</v>
      </c>
      <c r="D48" s="21">
        <v>18167018</v>
      </c>
      <c r="E48" s="22">
        <f t="shared" si="1"/>
        <v>18567018</v>
      </c>
      <c r="F48" s="3"/>
    </row>
    <row r="49" spans="2:12" ht="21" customHeight="1" x14ac:dyDescent="0.3">
      <c r="B49" s="19" t="s">
        <v>57</v>
      </c>
      <c r="C49" s="21">
        <v>26903907</v>
      </c>
      <c r="D49" s="21">
        <v>36976931</v>
      </c>
      <c r="E49" s="22">
        <f t="shared" si="1"/>
        <v>63880838</v>
      </c>
      <c r="F49" s="3"/>
    </row>
    <row r="50" spans="2:12" ht="22.5" customHeight="1" x14ac:dyDescent="0.3">
      <c r="B50" s="19" t="s">
        <v>12</v>
      </c>
      <c r="C50" s="21">
        <v>163524</v>
      </c>
      <c r="D50" s="21">
        <v>7627093</v>
      </c>
      <c r="E50" s="22">
        <f t="shared" si="1"/>
        <v>7790617</v>
      </c>
      <c r="F50" s="3"/>
    </row>
    <row r="51" spans="2:12" ht="22.5" customHeight="1" x14ac:dyDescent="0.3">
      <c r="B51" s="19" t="s">
        <v>58</v>
      </c>
      <c r="C51" s="21">
        <v>21647</v>
      </c>
      <c r="D51" s="21">
        <v>1901251</v>
      </c>
      <c r="E51" s="22">
        <f t="shared" si="1"/>
        <v>1922898</v>
      </c>
      <c r="F51" s="3"/>
    </row>
    <row r="52" spans="2:12" s="2" customFormat="1" ht="25.5" customHeight="1" x14ac:dyDescent="0.3">
      <c r="B52" s="19" t="s">
        <v>59</v>
      </c>
      <c r="C52" s="21">
        <v>18215</v>
      </c>
      <c r="D52" s="21">
        <v>4102343</v>
      </c>
      <c r="E52" s="22">
        <f t="shared" si="1"/>
        <v>4120558</v>
      </c>
      <c r="F52" s="17"/>
    </row>
    <row r="53" spans="2:12" ht="19.5" customHeight="1" x14ac:dyDescent="0.3">
      <c r="B53" s="17" t="s">
        <v>91</v>
      </c>
      <c r="C53" s="21">
        <v>0</v>
      </c>
      <c r="D53" s="21">
        <v>0</v>
      </c>
      <c r="E53" s="22">
        <f t="shared" si="1"/>
        <v>0</v>
      </c>
      <c r="F53" s="3"/>
      <c r="G53" s="2"/>
      <c r="H53" s="2"/>
      <c r="I53" s="2"/>
      <c r="J53" s="2"/>
      <c r="K53" s="2"/>
      <c r="L53" s="2"/>
    </row>
    <row r="54" spans="2:12" ht="23.25" customHeight="1" thickBot="1" x14ac:dyDescent="0.35">
      <c r="B54" s="15" t="s">
        <v>13</v>
      </c>
      <c r="C54" s="23">
        <f>SUM(C31:C53)</f>
        <v>28371954</v>
      </c>
      <c r="D54" s="23">
        <f t="shared" ref="D54:E54" si="2">SUM(D31:D53)</f>
        <v>100774840</v>
      </c>
      <c r="E54" s="23">
        <f t="shared" si="2"/>
        <v>129146794</v>
      </c>
      <c r="F54" s="3"/>
    </row>
    <row r="55" spans="2:12" ht="18.75" customHeight="1" thickTop="1" x14ac:dyDescent="0.3">
      <c r="B55" s="19"/>
      <c r="C55" s="24"/>
      <c r="D55" s="24"/>
      <c r="E55" s="24"/>
      <c r="F55" s="3"/>
    </row>
    <row r="56" spans="2:12" ht="19.5" x14ac:dyDescent="0.3">
      <c r="B56" s="19" t="s">
        <v>14</v>
      </c>
      <c r="C56" s="22"/>
      <c r="D56" s="17"/>
      <c r="E56" s="17"/>
      <c r="F56" s="3"/>
    </row>
    <row r="57" spans="2:12" ht="19.5" x14ac:dyDescent="0.3">
      <c r="B57" s="19" t="s">
        <v>60</v>
      </c>
      <c r="C57" s="25">
        <v>12260202</v>
      </c>
      <c r="D57" s="25">
        <v>70141441</v>
      </c>
      <c r="E57" s="42">
        <f t="shared" ref="E57:E72" si="3">SUM(C57:D57)</f>
        <v>82401643</v>
      </c>
      <c r="F57" s="3"/>
    </row>
    <row r="58" spans="2:12" ht="19.5" customHeight="1" x14ac:dyDescent="0.3">
      <c r="B58" s="19" t="s">
        <v>15</v>
      </c>
      <c r="C58" s="3"/>
      <c r="D58" s="3"/>
      <c r="E58" s="22">
        <f t="shared" si="3"/>
        <v>0</v>
      </c>
      <c r="F58" s="3"/>
    </row>
    <row r="59" spans="2:12" ht="21" customHeight="1" x14ac:dyDescent="0.25">
      <c r="B59" s="3" t="s">
        <v>16</v>
      </c>
      <c r="C59" s="21">
        <v>0</v>
      </c>
      <c r="D59" s="21">
        <v>0</v>
      </c>
      <c r="E59" s="22">
        <f t="shared" si="3"/>
        <v>0</v>
      </c>
      <c r="F59" s="3"/>
    </row>
    <row r="60" spans="2:12" ht="20.25" customHeight="1" x14ac:dyDescent="0.25">
      <c r="B60" s="3" t="s">
        <v>35</v>
      </c>
      <c r="C60" s="21">
        <v>0</v>
      </c>
      <c r="D60" s="21">
        <v>51</v>
      </c>
      <c r="E60" s="22">
        <f t="shared" si="3"/>
        <v>51</v>
      </c>
      <c r="F60" s="3"/>
    </row>
    <row r="61" spans="2:12" ht="18" customHeight="1" x14ac:dyDescent="0.25">
      <c r="B61" s="17" t="s">
        <v>17</v>
      </c>
      <c r="C61" s="22">
        <v>5053790</v>
      </c>
      <c r="D61" s="22">
        <v>11101183</v>
      </c>
      <c r="E61" s="22">
        <f t="shared" si="3"/>
        <v>16154973</v>
      </c>
      <c r="F61" s="3"/>
    </row>
    <row r="62" spans="2:12" ht="20.25" customHeight="1" x14ac:dyDescent="0.25">
      <c r="B62" s="3" t="s">
        <v>18</v>
      </c>
      <c r="C62" s="21">
        <v>0</v>
      </c>
      <c r="D62" s="21">
        <v>10491</v>
      </c>
      <c r="E62" s="22">
        <f t="shared" si="3"/>
        <v>10491</v>
      </c>
      <c r="F62" s="3"/>
    </row>
    <row r="63" spans="2:12" ht="16.5" customHeight="1" x14ac:dyDescent="0.25">
      <c r="B63" s="3" t="s">
        <v>61</v>
      </c>
      <c r="C63" s="21">
        <v>0</v>
      </c>
      <c r="D63" s="21">
        <v>684837</v>
      </c>
      <c r="E63" s="22">
        <f t="shared" si="3"/>
        <v>684837</v>
      </c>
      <c r="F63" s="3"/>
    </row>
    <row r="64" spans="2:12" ht="19.5" customHeight="1" x14ac:dyDescent="0.25">
      <c r="B64" s="3" t="s">
        <v>19</v>
      </c>
      <c r="C64" s="21"/>
      <c r="D64" s="21"/>
      <c r="E64" s="22">
        <f t="shared" si="3"/>
        <v>0</v>
      </c>
      <c r="F64" s="3"/>
    </row>
    <row r="65" spans="2:6" ht="18.75" customHeight="1" x14ac:dyDescent="0.25">
      <c r="B65" s="3" t="s">
        <v>55</v>
      </c>
      <c r="C65" s="21">
        <v>0</v>
      </c>
      <c r="D65" s="21">
        <v>0</v>
      </c>
      <c r="E65" s="22">
        <f t="shared" si="3"/>
        <v>0</v>
      </c>
      <c r="F65" s="3"/>
    </row>
    <row r="66" spans="2:6" ht="19.5" customHeight="1" x14ac:dyDescent="0.25">
      <c r="B66" s="3" t="s">
        <v>56</v>
      </c>
      <c r="C66" s="22">
        <v>0</v>
      </c>
      <c r="D66" s="22">
        <v>450000</v>
      </c>
      <c r="E66" s="22">
        <f t="shared" si="3"/>
        <v>450000</v>
      </c>
      <c r="F66" s="3"/>
    </row>
    <row r="67" spans="2:6" ht="19.5" customHeight="1" x14ac:dyDescent="0.25">
      <c r="B67" s="3" t="s">
        <v>96</v>
      </c>
      <c r="C67" s="22">
        <v>666667</v>
      </c>
      <c r="D67" s="22">
        <v>996684</v>
      </c>
      <c r="E67" s="22">
        <f t="shared" si="3"/>
        <v>1663351</v>
      </c>
      <c r="F67" s="3"/>
    </row>
    <row r="68" spans="2:6" ht="21" customHeight="1" x14ac:dyDescent="0.3">
      <c r="B68" s="19" t="s">
        <v>20</v>
      </c>
      <c r="C68" s="21"/>
      <c r="D68" s="21"/>
      <c r="E68" s="22">
        <v>0</v>
      </c>
      <c r="F68" s="3"/>
    </row>
    <row r="69" spans="2:6" ht="17.25" customHeight="1" x14ac:dyDescent="0.25">
      <c r="B69" s="3" t="s">
        <v>62</v>
      </c>
      <c r="C69" s="21">
        <v>102742</v>
      </c>
      <c r="D69" s="21">
        <v>478618</v>
      </c>
      <c r="E69" s="22">
        <f t="shared" si="3"/>
        <v>581360</v>
      </c>
      <c r="F69" s="3"/>
    </row>
    <row r="70" spans="2:6" ht="18" customHeight="1" x14ac:dyDescent="0.25">
      <c r="B70" s="3" t="s">
        <v>63</v>
      </c>
      <c r="C70" s="21">
        <v>31875</v>
      </c>
      <c r="D70" s="21">
        <v>144478</v>
      </c>
      <c r="E70" s="22">
        <f t="shared" si="3"/>
        <v>176353</v>
      </c>
      <c r="F70" s="3"/>
    </row>
    <row r="71" spans="2:6" ht="17.25" customHeight="1" x14ac:dyDescent="0.25">
      <c r="B71" s="3" t="s">
        <v>64</v>
      </c>
      <c r="C71" s="21">
        <v>135310</v>
      </c>
      <c r="D71" s="21">
        <v>2204291</v>
      </c>
      <c r="E71" s="22">
        <f t="shared" si="3"/>
        <v>2339601</v>
      </c>
      <c r="F71" s="3"/>
    </row>
    <row r="72" spans="2:6" ht="18" customHeight="1" x14ac:dyDescent="0.3">
      <c r="B72" s="17" t="s">
        <v>91</v>
      </c>
      <c r="C72" s="21">
        <v>0</v>
      </c>
      <c r="D72" s="21">
        <v>0</v>
      </c>
      <c r="E72" s="22">
        <f t="shared" si="3"/>
        <v>0</v>
      </c>
      <c r="F72" s="3"/>
    </row>
    <row r="73" spans="2:6" ht="22.5" customHeight="1" thickBot="1" x14ac:dyDescent="0.35">
      <c r="B73" s="15" t="s">
        <v>21</v>
      </c>
      <c r="C73" s="23">
        <f>SUM(C57:C72)</f>
        <v>18250586</v>
      </c>
      <c r="D73" s="23">
        <f t="shared" ref="D73:E73" si="4">SUM(D57:D72)</f>
        <v>86212074</v>
      </c>
      <c r="E73" s="23">
        <f t="shared" si="4"/>
        <v>104462660</v>
      </c>
      <c r="F73" s="3"/>
    </row>
    <row r="74" spans="2:6" ht="15.75" customHeight="1" thickTop="1" x14ac:dyDescent="0.25">
      <c r="B74" s="3"/>
      <c r="C74" s="17"/>
      <c r="D74" s="17"/>
      <c r="E74" s="17"/>
      <c r="F74" s="3"/>
    </row>
    <row r="75" spans="2:6" ht="18.75" customHeight="1" x14ac:dyDescent="0.3">
      <c r="B75" s="19" t="s">
        <v>22</v>
      </c>
      <c r="C75" s="25">
        <f>C54-C73</f>
        <v>10121368</v>
      </c>
      <c r="D75" s="25">
        <f>D54-D73</f>
        <v>14562766</v>
      </c>
      <c r="E75" s="25">
        <f>E54-E73</f>
        <v>24684134</v>
      </c>
      <c r="F75" s="3"/>
    </row>
    <row r="76" spans="2:6" ht="15" customHeight="1" x14ac:dyDescent="0.25">
      <c r="B76" s="3"/>
      <c r="C76" s="17"/>
      <c r="D76" s="17"/>
      <c r="E76" s="17"/>
      <c r="F76" s="3"/>
    </row>
    <row r="77" spans="2:6" ht="18.75" customHeight="1" x14ac:dyDescent="0.3">
      <c r="B77" s="19" t="s">
        <v>23</v>
      </c>
      <c r="C77" s="17"/>
      <c r="D77" s="17"/>
      <c r="E77" s="17"/>
      <c r="F77" s="3"/>
    </row>
    <row r="78" spans="2:6" ht="17.25" customHeight="1" x14ac:dyDescent="0.25">
      <c r="B78" s="3" t="s">
        <v>65</v>
      </c>
      <c r="C78" s="22">
        <v>0</v>
      </c>
      <c r="D78" s="22">
        <v>7866415</v>
      </c>
      <c r="E78" s="22">
        <f t="shared" ref="E78:E88" si="5">SUM(C78:D78)</f>
        <v>7866415</v>
      </c>
      <c r="F78" s="3"/>
    </row>
    <row r="79" spans="2:6" ht="18.75" customHeight="1" x14ac:dyDescent="0.25">
      <c r="B79" s="3" t="s">
        <v>66</v>
      </c>
      <c r="C79" s="22">
        <v>0</v>
      </c>
      <c r="D79" s="22">
        <v>3182139</v>
      </c>
      <c r="E79" s="22">
        <f t="shared" si="5"/>
        <v>3182139</v>
      </c>
      <c r="F79" s="3"/>
    </row>
    <row r="80" spans="2:6" ht="18" customHeight="1" x14ac:dyDescent="0.25">
      <c r="B80" s="3" t="s">
        <v>67</v>
      </c>
      <c r="C80" s="22">
        <v>70000</v>
      </c>
      <c r="D80" s="22">
        <v>0</v>
      </c>
      <c r="E80" s="22">
        <f t="shared" si="5"/>
        <v>70000</v>
      </c>
      <c r="F80" s="3"/>
    </row>
    <row r="81" spans="2:6" ht="18" customHeight="1" x14ac:dyDescent="0.3">
      <c r="B81" s="19" t="s">
        <v>24</v>
      </c>
      <c r="C81" s="22"/>
      <c r="D81" s="22"/>
      <c r="E81" s="22"/>
      <c r="F81" s="3"/>
    </row>
    <row r="82" spans="2:6" ht="18.75" customHeight="1" x14ac:dyDescent="0.25">
      <c r="B82" s="3" t="s">
        <v>68</v>
      </c>
      <c r="C82" s="22">
        <v>229250</v>
      </c>
      <c r="D82" s="22">
        <v>1199763</v>
      </c>
      <c r="E82" s="22">
        <f t="shared" si="5"/>
        <v>1429013</v>
      </c>
      <c r="F82" s="3"/>
    </row>
    <row r="83" spans="2:6" ht="17.25" customHeight="1" x14ac:dyDescent="0.25">
      <c r="B83" s="3" t="s">
        <v>69</v>
      </c>
      <c r="C83" s="22">
        <v>4350750</v>
      </c>
      <c r="D83" s="22">
        <v>908857</v>
      </c>
      <c r="E83" s="22">
        <f t="shared" si="5"/>
        <v>5259607</v>
      </c>
      <c r="F83" s="3"/>
    </row>
    <row r="84" spans="2:6" s="2" customFormat="1" ht="21.75" customHeight="1" x14ac:dyDescent="0.25">
      <c r="B84" s="3" t="s">
        <v>70</v>
      </c>
      <c r="C84" s="41">
        <v>0</v>
      </c>
      <c r="D84" s="40">
        <v>149457</v>
      </c>
      <c r="E84" s="22">
        <f t="shared" si="5"/>
        <v>149457</v>
      </c>
      <c r="F84" s="17"/>
    </row>
    <row r="85" spans="2:6" ht="17.25" customHeight="1" x14ac:dyDescent="0.25">
      <c r="B85" s="3" t="s">
        <v>71</v>
      </c>
      <c r="C85" s="41">
        <v>0</v>
      </c>
      <c r="D85" s="41">
        <v>0</v>
      </c>
      <c r="E85" s="22">
        <f t="shared" si="5"/>
        <v>0</v>
      </c>
      <c r="F85" s="3"/>
    </row>
    <row r="86" spans="2:6" ht="21" customHeight="1" x14ac:dyDescent="0.25">
      <c r="B86" s="3" t="s">
        <v>72</v>
      </c>
      <c r="C86" s="22">
        <v>538214</v>
      </c>
      <c r="D86" s="22">
        <v>1206143</v>
      </c>
      <c r="E86" s="22">
        <f t="shared" si="5"/>
        <v>1744357</v>
      </c>
      <c r="F86" s="3"/>
    </row>
    <row r="87" spans="2:6" ht="18.75" customHeight="1" x14ac:dyDescent="0.25">
      <c r="B87" s="3" t="s">
        <v>73</v>
      </c>
      <c r="C87" s="21">
        <v>4317218</v>
      </c>
      <c r="D87" s="21">
        <v>0</v>
      </c>
      <c r="E87" s="22">
        <f t="shared" si="5"/>
        <v>4317218</v>
      </c>
      <c r="F87" s="3"/>
    </row>
    <row r="88" spans="2:6" ht="20.25" customHeight="1" x14ac:dyDescent="0.25">
      <c r="B88" s="3" t="s">
        <v>74</v>
      </c>
      <c r="C88" s="21">
        <v>615936</v>
      </c>
      <c r="D88" s="26">
        <v>49992</v>
      </c>
      <c r="E88" s="22">
        <f t="shared" si="5"/>
        <v>665928</v>
      </c>
      <c r="F88" s="3"/>
    </row>
    <row r="89" spans="2:6" ht="20.25" customHeight="1" thickBot="1" x14ac:dyDescent="0.35">
      <c r="B89" s="15" t="s">
        <v>25</v>
      </c>
      <c r="C89" s="23">
        <f>SUM(C78:C88)</f>
        <v>10121368</v>
      </c>
      <c r="D89" s="23">
        <f t="shared" ref="D89:E89" si="6">SUM(D78:D88)</f>
        <v>14562766</v>
      </c>
      <c r="E89" s="23">
        <f t="shared" si="6"/>
        <v>24684134</v>
      </c>
      <c r="F89" s="3"/>
    </row>
    <row r="90" spans="2:6" ht="19.5" customHeight="1" thickTop="1" x14ac:dyDescent="0.3">
      <c r="B90" s="19"/>
      <c r="C90" s="24"/>
      <c r="D90" s="24"/>
      <c r="E90" s="24"/>
      <c r="F90" s="3"/>
    </row>
    <row r="91" spans="2:6" ht="18.75" customHeight="1" x14ac:dyDescent="0.3">
      <c r="B91" s="19" t="s">
        <v>75</v>
      </c>
      <c r="C91" s="17"/>
      <c r="D91" s="17"/>
      <c r="E91" s="17"/>
      <c r="F91" s="3"/>
    </row>
    <row r="92" spans="2:6" ht="20.25" customHeight="1" x14ac:dyDescent="0.25">
      <c r="B92" s="3" t="s">
        <v>26</v>
      </c>
      <c r="C92" s="27">
        <v>0</v>
      </c>
      <c r="D92" s="27">
        <v>2810426</v>
      </c>
      <c r="E92" s="22">
        <f t="shared" ref="E92:E107" si="7">SUM(C92:D92)</f>
        <v>2810426</v>
      </c>
      <c r="F92" s="3"/>
    </row>
    <row r="93" spans="2:6" ht="18.75" customHeight="1" x14ac:dyDescent="0.25">
      <c r="B93" s="3" t="s">
        <v>76</v>
      </c>
      <c r="C93" s="28"/>
      <c r="D93" s="28"/>
      <c r="E93" s="22"/>
      <c r="F93" s="3"/>
    </row>
    <row r="94" spans="2:6" ht="20.25" customHeight="1" x14ac:dyDescent="0.25">
      <c r="B94" s="3" t="s">
        <v>77</v>
      </c>
      <c r="C94" s="27">
        <v>27122629</v>
      </c>
      <c r="D94" s="27">
        <v>35525819</v>
      </c>
      <c r="E94" s="22">
        <f t="shared" si="7"/>
        <v>62648448</v>
      </c>
      <c r="F94" s="3"/>
    </row>
    <row r="95" spans="2:6" ht="18.75" customHeight="1" x14ac:dyDescent="0.25">
      <c r="B95" s="3" t="s">
        <v>78</v>
      </c>
      <c r="C95" s="27">
        <v>0</v>
      </c>
      <c r="D95" s="27">
        <v>503192</v>
      </c>
      <c r="E95" s="22">
        <f t="shared" si="7"/>
        <v>503192</v>
      </c>
      <c r="F95" s="3"/>
    </row>
    <row r="96" spans="2:6" ht="19.5" customHeight="1" x14ac:dyDescent="0.25">
      <c r="B96" s="3" t="s">
        <v>27</v>
      </c>
      <c r="C96" s="27">
        <v>18690</v>
      </c>
      <c r="D96" s="27">
        <v>30018721</v>
      </c>
      <c r="E96" s="22">
        <f t="shared" si="7"/>
        <v>30037411</v>
      </c>
      <c r="F96" s="3"/>
    </row>
    <row r="97" spans="2:6" ht="20.25" customHeight="1" x14ac:dyDescent="0.25">
      <c r="B97" s="3" t="s">
        <v>79</v>
      </c>
      <c r="C97" s="27">
        <v>0</v>
      </c>
      <c r="D97" s="27">
        <v>0</v>
      </c>
      <c r="E97" s="22">
        <f t="shared" si="7"/>
        <v>0</v>
      </c>
      <c r="F97" s="3"/>
    </row>
    <row r="98" spans="2:6" ht="19.5" customHeight="1" x14ac:dyDescent="0.25">
      <c r="B98" s="3" t="s">
        <v>80</v>
      </c>
      <c r="C98" s="27">
        <v>0</v>
      </c>
      <c r="D98" s="27">
        <v>0</v>
      </c>
      <c r="E98" s="22">
        <f t="shared" si="7"/>
        <v>0</v>
      </c>
      <c r="F98" s="3"/>
    </row>
    <row r="99" spans="2:6" ht="20.25" customHeight="1" x14ac:dyDescent="0.25">
      <c r="B99" s="3" t="s">
        <v>81</v>
      </c>
      <c r="C99" s="27">
        <v>0</v>
      </c>
      <c r="D99" s="27">
        <v>2796532</v>
      </c>
      <c r="E99" s="22">
        <f t="shared" si="7"/>
        <v>2796532</v>
      </c>
      <c r="F99" s="3"/>
    </row>
    <row r="100" spans="2:6" ht="19.5" customHeight="1" x14ac:dyDescent="0.25">
      <c r="B100" s="3" t="s">
        <v>28</v>
      </c>
      <c r="C100" s="29">
        <v>109017</v>
      </c>
      <c r="D100" s="29">
        <v>440011</v>
      </c>
      <c r="E100" s="22">
        <f t="shared" si="7"/>
        <v>549028</v>
      </c>
      <c r="F100" s="3"/>
    </row>
    <row r="101" spans="2:6" ht="19.5" customHeight="1" x14ac:dyDescent="0.25">
      <c r="B101" s="3" t="s">
        <v>29</v>
      </c>
      <c r="C101" s="29">
        <v>648528</v>
      </c>
      <c r="D101" s="29">
        <v>1432588</v>
      </c>
      <c r="E101" s="22">
        <f t="shared" si="7"/>
        <v>2081116</v>
      </c>
      <c r="F101" s="3"/>
    </row>
    <row r="102" spans="2:6" ht="19.5" customHeight="1" x14ac:dyDescent="0.25">
      <c r="B102" s="3" t="s">
        <v>36</v>
      </c>
      <c r="C102" s="29">
        <v>3013301</v>
      </c>
      <c r="D102" s="29">
        <v>976672</v>
      </c>
      <c r="E102" s="22">
        <f t="shared" si="7"/>
        <v>3989973</v>
      </c>
      <c r="F102" s="3"/>
    </row>
    <row r="103" spans="2:6" ht="21" customHeight="1" x14ac:dyDescent="0.25">
      <c r="B103" s="3" t="s">
        <v>30</v>
      </c>
      <c r="C103" s="29">
        <v>736667</v>
      </c>
      <c r="D103" s="29">
        <v>1931909</v>
      </c>
      <c r="E103" s="22">
        <f t="shared" si="7"/>
        <v>2668576</v>
      </c>
      <c r="F103" s="3"/>
    </row>
    <row r="104" spans="2:6" ht="18" customHeight="1" x14ac:dyDescent="0.25">
      <c r="B104" s="3" t="s">
        <v>31</v>
      </c>
      <c r="C104" s="27"/>
      <c r="D104" s="27"/>
      <c r="E104" s="22"/>
      <c r="F104" s="3"/>
    </row>
    <row r="105" spans="2:6" ht="16.5" customHeight="1" x14ac:dyDescent="0.25">
      <c r="B105" s="3" t="s">
        <v>37</v>
      </c>
      <c r="C105" s="27">
        <v>218722</v>
      </c>
      <c r="D105" s="27">
        <v>184845</v>
      </c>
      <c r="E105" s="22">
        <f t="shared" si="7"/>
        <v>403567</v>
      </c>
      <c r="F105" s="3"/>
    </row>
    <row r="106" spans="2:6" ht="21" customHeight="1" x14ac:dyDescent="0.25">
      <c r="B106" s="3" t="s">
        <v>38</v>
      </c>
      <c r="C106" s="27">
        <v>538214</v>
      </c>
      <c r="D106" s="27">
        <v>1196143</v>
      </c>
      <c r="E106" s="22">
        <f t="shared" si="7"/>
        <v>1734357</v>
      </c>
      <c r="F106" s="3"/>
    </row>
    <row r="107" spans="2:6" ht="21" customHeight="1" x14ac:dyDescent="0.25">
      <c r="B107" s="3" t="s">
        <v>82</v>
      </c>
      <c r="C107" s="27">
        <v>0</v>
      </c>
      <c r="D107" s="27">
        <v>2079</v>
      </c>
      <c r="E107" s="22">
        <f t="shared" si="7"/>
        <v>2079</v>
      </c>
      <c r="F107" s="3"/>
    </row>
    <row r="108" spans="2:6" ht="15" customHeight="1" x14ac:dyDescent="0.25">
      <c r="B108" s="3"/>
      <c r="C108" s="21"/>
      <c r="D108" s="21"/>
      <c r="E108" s="22"/>
      <c r="F108" s="3"/>
    </row>
    <row r="109" spans="2:6" ht="32.25" customHeight="1" x14ac:dyDescent="0.3">
      <c r="B109" s="45" t="s">
        <v>83</v>
      </c>
      <c r="C109" s="45"/>
      <c r="D109" s="45"/>
      <c r="E109" s="45"/>
      <c r="F109" s="45"/>
    </row>
    <row r="110" spans="2:6" ht="32.25" customHeight="1" x14ac:dyDescent="0.3">
      <c r="B110" s="45" t="s">
        <v>95</v>
      </c>
      <c r="C110" s="45"/>
      <c r="D110" s="45"/>
      <c r="E110" s="45"/>
      <c r="F110" s="45"/>
    </row>
    <row r="111" spans="2:6" ht="15" customHeight="1" x14ac:dyDescent="0.25">
      <c r="B111" s="3"/>
      <c r="C111" s="21"/>
      <c r="D111" s="21"/>
      <c r="E111" s="3"/>
      <c r="F111" s="3"/>
    </row>
    <row r="112" spans="2:6" ht="30" customHeight="1" x14ac:dyDescent="0.3">
      <c r="B112" s="30" t="s">
        <v>84</v>
      </c>
      <c r="C112" s="21"/>
      <c r="D112" s="21"/>
      <c r="E112" s="31" t="s">
        <v>32</v>
      </c>
      <c r="F112" s="21"/>
    </row>
    <row r="113" spans="1:6" ht="15" customHeight="1" x14ac:dyDescent="0.25">
      <c r="B113" s="3"/>
      <c r="C113" s="21"/>
      <c r="D113" s="21"/>
      <c r="E113" s="21"/>
      <c r="F113" s="21"/>
    </row>
    <row r="114" spans="1:6" ht="15" customHeight="1" x14ac:dyDescent="0.3">
      <c r="B114" s="15"/>
      <c r="C114" s="32"/>
      <c r="D114" s="32"/>
      <c r="E114" s="33"/>
      <c r="F114" s="3"/>
    </row>
    <row r="115" spans="1:6" ht="15" customHeight="1" x14ac:dyDescent="0.3">
      <c r="B115" s="15"/>
      <c r="C115" s="17"/>
      <c r="D115" s="11"/>
      <c r="E115" s="33"/>
      <c r="F115" s="3"/>
    </row>
    <row r="116" spans="1:6" ht="33.75" customHeight="1" x14ac:dyDescent="0.3">
      <c r="B116" s="12" t="s">
        <v>85</v>
      </c>
      <c r="C116" s="15" t="s">
        <v>92</v>
      </c>
      <c r="D116" s="12"/>
      <c r="E116" s="33">
        <v>37925</v>
      </c>
      <c r="F116" s="3"/>
    </row>
    <row r="117" spans="1:6" ht="15" customHeight="1" x14ac:dyDescent="0.3">
      <c r="B117" s="15"/>
      <c r="C117" s="15"/>
      <c r="D117" s="12"/>
      <c r="E117" s="17"/>
      <c r="F117" s="3"/>
    </row>
    <row r="118" spans="1:6" ht="32.25" customHeight="1" x14ac:dyDescent="0.3">
      <c r="B118" s="12" t="s">
        <v>86</v>
      </c>
      <c r="C118" s="15" t="s">
        <v>93</v>
      </c>
      <c r="D118" s="12"/>
      <c r="E118" s="33">
        <v>40178</v>
      </c>
      <c r="F118" s="3"/>
    </row>
    <row r="119" spans="1:6" ht="15" customHeight="1" x14ac:dyDescent="0.25">
      <c r="B119" s="3"/>
      <c r="C119" s="21"/>
      <c r="D119" s="21"/>
      <c r="E119" s="21"/>
      <c r="F119" s="22"/>
    </row>
    <row r="120" spans="1:6" ht="15" customHeight="1" x14ac:dyDescent="0.25">
      <c r="B120" s="3"/>
      <c r="C120" s="21"/>
      <c r="D120" s="21"/>
      <c r="E120" s="21"/>
      <c r="F120" s="22"/>
    </row>
    <row r="121" spans="1:6" ht="18.75" customHeight="1" x14ac:dyDescent="0.3">
      <c r="B121" s="34" t="s">
        <v>0</v>
      </c>
      <c r="C121" s="21"/>
      <c r="D121" s="21"/>
      <c r="E121" s="21"/>
      <c r="F121" s="22"/>
    </row>
    <row r="122" spans="1:6" ht="15" customHeight="1" x14ac:dyDescent="0.25">
      <c r="B122" s="3"/>
      <c r="C122" s="21"/>
      <c r="D122" s="21"/>
      <c r="E122" s="21"/>
      <c r="F122" s="22"/>
    </row>
    <row r="123" spans="1:6" ht="18.75" customHeight="1" x14ac:dyDescent="0.3">
      <c r="A123" s="5">
        <v>1</v>
      </c>
      <c r="B123" s="35" t="s">
        <v>87</v>
      </c>
      <c r="C123" s="17"/>
      <c r="D123" s="17"/>
      <c r="E123" s="17"/>
      <c r="F123" s="22"/>
    </row>
    <row r="124" spans="1:6" ht="25.5" customHeight="1" x14ac:dyDescent="0.3">
      <c r="A124" s="7"/>
      <c r="B124" s="15" t="s">
        <v>88</v>
      </c>
      <c r="C124" s="17"/>
      <c r="D124" s="17"/>
      <c r="E124" s="17"/>
      <c r="F124" s="3"/>
    </row>
    <row r="125" spans="1:6" ht="15" customHeight="1" x14ac:dyDescent="0.3">
      <c r="B125" s="36"/>
      <c r="C125" s="3"/>
      <c r="D125" s="3"/>
      <c r="E125" s="3"/>
      <c r="F125" s="37"/>
    </row>
    <row r="126" spans="1:6" ht="39" customHeight="1" x14ac:dyDescent="0.3">
      <c r="A126" s="8">
        <v>2</v>
      </c>
      <c r="B126" s="46" t="s">
        <v>89</v>
      </c>
      <c r="C126" s="46"/>
      <c r="D126" s="46"/>
      <c r="E126" s="46"/>
      <c r="F126" s="3"/>
    </row>
    <row r="127" spans="1:6" ht="15" customHeight="1" x14ac:dyDescent="0.25">
      <c r="B127" s="3"/>
      <c r="C127" s="3"/>
      <c r="D127" s="3"/>
      <c r="E127" s="3"/>
      <c r="F127" s="3"/>
    </row>
    <row r="128" spans="1:6" ht="20.25" customHeight="1" x14ac:dyDescent="0.3">
      <c r="A128" s="5">
        <v>3</v>
      </c>
      <c r="B128" s="38" t="s">
        <v>33</v>
      </c>
      <c r="C128" s="32"/>
      <c r="D128" s="32"/>
      <c r="E128" s="32"/>
      <c r="F128" s="3"/>
    </row>
    <row r="129" spans="1:10" ht="15" customHeight="1" x14ac:dyDescent="0.25">
      <c r="B129" s="3"/>
      <c r="C129" s="3"/>
      <c r="D129" s="3"/>
      <c r="E129" s="3"/>
      <c r="F129" s="3"/>
    </row>
    <row r="130" spans="1:10" ht="45" customHeight="1" x14ac:dyDescent="0.3">
      <c r="A130" s="5">
        <v>4</v>
      </c>
      <c r="B130" s="47" t="s">
        <v>34</v>
      </c>
      <c r="C130" s="47"/>
      <c r="D130" s="47"/>
      <c r="E130" s="47"/>
      <c r="F130" s="3"/>
    </row>
    <row r="131" spans="1:10" ht="21" customHeight="1" x14ac:dyDescent="0.25">
      <c r="B131" s="3"/>
      <c r="C131" s="3"/>
      <c r="D131" s="3"/>
      <c r="E131" s="3"/>
      <c r="F131" s="3"/>
    </row>
    <row r="132" spans="1:10" ht="39" customHeight="1" x14ac:dyDescent="0.3">
      <c r="A132" s="8">
        <v>5</v>
      </c>
      <c r="B132" s="43" t="s">
        <v>90</v>
      </c>
      <c r="C132" s="43"/>
      <c r="D132" s="43"/>
      <c r="E132" s="43"/>
      <c r="F132" s="3"/>
    </row>
    <row r="133" spans="1:10" ht="59.25" customHeight="1" x14ac:dyDescent="0.3">
      <c r="A133" s="8">
        <v>6</v>
      </c>
      <c r="B133" s="48" t="s">
        <v>94</v>
      </c>
      <c r="C133" s="49"/>
      <c r="D133" s="49"/>
      <c r="E133" s="49"/>
      <c r="F133" s="49"/>
      <c r="G133" s="49"/>
      <c r="H133" s="49"/>
      <c r="I133" s="49"/>
      <c r="J133" s="49"/>
    </row>
    <row r="134" spans="1:10" ht="39" customHeight="1" x14ac:dyDescent="0.3">
      <c r="A134" s="8"/>
      <c r="B134" s="43"/>
      <c r="C134" s="43"/>
      <c r="D134" s="43"/>
      <c r="E134" s="43"/>
      <c r="F134" s="3"/>
    </row>
    <row r="135" spans="1:10" ht="23.25" customHeight="1" x14ac:dyDescent="0.25">
      <c r="A135" s="8"/>
      <c r="B135" s="9"/>
      <c r="C135" s="10"/>
      <c r="D135" s="10"/>
      <c r="E135" s="10"/>
    </row>
    <row r="136" spans="1:10" ht="15" customHeight="1" x14ac:dyDescent="0.25"/>
  </sheetData>
  <mergeCells count="15">
    <mergeCell ref="B22:D22"/>
    <mergeCell ref="B16:F16"/>
    <mergeCell ref="B17:F17"/>
    <mergeCell ref="B18:F18"/>
    <mergeCell ref="B19:F19"/>
    <mergeCell ref="B21:C21"/>
    <mergeCell ref="B134:E134"/>
    <mergeCell ref="B23:D23"/>
    <mergeCell ref="B109:F109"/>
    <mergeCell ref="B110:F110"/>
    <mergeCell ref="B126:E126"/>
    <mergeCell ref="B130:E130"/>
    <mergeCell ref="B132:E132"/>
    <mergeCell ref="B133:J133"/>
    <mergeCell ref="C26:G26"/>
  </mergeCells>
  <pageMargins left="0.7" right="0.7" top="0.75" bottom="0.75" header="0.3" footer="0.3"/>
  <pageSetup scale="38" orientation="portrait" r:id="rId1"/>
  <rowBreaks count="1" manualBreakCount="1"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2017-10-06T18:15:13Z</cp:lastPrinted>
  <dcterms:created xsi:type="dcterms:W3CDTF">2016-12-05T16:08:23Z</dcterms:created>
  <dcterms:modified xsi:type="dcterms:W3CDTF">2017-10-30T15:12:44Z</dcterms:modified>
</cp:coreProperties>
</file>