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15480" windowHeight="9555"/>
  </bookViews>
  <sheets>
    <sheet name="Indicators" sheetId="8" r:id="rId1"/>
  </sheets>
  <externalReferences>
    <externalReference r:id="rId2"/>
    <externalReference r:id="rId3"/>
    <externalReference r:id="rId4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_xlnm.Print_Area" localSheetId="0">Indicators!$A$9:$AB$115</definedName>
    <definedName name="_xlnm.Print_Titles" localSheetId="0">Indicators!$10:$14</definedName>
    <definedName name="Recover">[2]Macro1!$A$110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H68" i="8" l="1"/>
  <c r="G68" i="8"/>
  <c r="H67" i="8"/>
  <c r="G67" i="8"/>
  <c r="H63" i="8"/>
  <c r="G63" i="8"/>
  <c r="H62" i="8"/>
  <c r="G62" i="8"/>
  <c r="H61" i="8"/>
  <c r="G61" i="8"/>
  <c r="H60" i="8"/>
  <c r="G60" i="8"/>
  <c r="H57" i="8"/>
  <c r="G57" i="8"/>
  <c r="H56" i="8"/>
  <c r="G56" i="8"/>
  <c r="H55" i="8"/>
  <c r="G55" i="8"/>
  <c r="H54" i="8"/>
  <c r="G54" i="8"/>
  <c r="H47" i="8"/>
  <c r="G47" i="8"/>
  <c r="H46" i="8"/>
  <c r="G46" i="8"/>
  <c r="H45" i="8"/>
  <c r="G45" i="8"/>
  <c r="G42" i="8"/>
  <c r="G41" i="8"/>
  <c r="G39" i="8"/>
  <c r="G35" i="8"/>
  <c r="G34" i="8"/>
  <c r="H33" i="8"/>
  <c r="G33" i="8"/>
  <c r="G32" i="8"/>
  <c r="J29" i="8"/>
  <c r="I29" i="8"/>
  <c r="H29" i="8"/>
  <c r="G29" i="8"/>
  <c r="G28" i="8"/>
  <c r="G26" i="8"/>
  <c r="J25" i="8"/>
  <c r="I25" i="8"/>
  <c r="H25" i="8"/>
  <c r="G25" i="8"/>
  <c r="J24" i="8"/>
  <c r="I24" i="8"/>
  <c r="H24" i="8"/>
  <c r="G24" i="8"/>
  <c r="G23" i="8"/>
  <c r="G22" i="8"/>
  <c r="Z20" i="8"/>
  <c r="Y20" i="8"/>
  <c r="W20" i="8"/>
  <c r="V20" i="8"/>
  <c r="U20" i="8"/>
  <c r="S20" i="8"/>
  <c r="P20" i="8"/>
  <c r="N20" i="8"/>
  <c r="L20" i="8"/>
  <c r="G20" i="8"/>
  <c r="AA20" i="8" l="1"/>
</calcChain>
</file>

<file path=xl/sharedStrings.xml><?xml version="1.0" encoding="utf-8"?>
<sst xmlns="http://schemas.openxmlformats.org/spreadsheetml/2006/main" count="105" uniqueCount="92">
  <si>
    <t xml:space="preserve">Funds Under Management </t>
  </si>
  <si>
    <t xml:space="preserve">           PRUDENTIAL INDICATORS OF COMMERCIAL BANKS,</t>
  </si>
  <si>
    <t xml:space="preserve">           LICENSEES UNDER THE FINANCIAL INSTITUTIONS ACT (FIA) AND BUILDING SOCIETIES </t>
  </si>
  <si>
    <t xml:space="preserve">          PUBLISHED PURSUANT TO SECTION 16 (6) OF THE BANKING ACT AND THE FIA</t>
  </si>
  <si>
    <t xml:space="preserve">          AND REGULATION 49 OF THE BANK OF JAMAICA (BUILDING SOCIETIES) REGULATIONS, 1995 </t>
  </si>
  <si>
    <t>COMMERCIAL BANKS</t>
  </si>
  <si>
    <t>FIA LICENSEES</t>
  </si>
  <si>
    <t>BUILDING SOCIETIES</t>
  </si>
  <si>
    <t xml:space="preserve">System Total
(aggregation of all 3 sectors)               </t>
  </si>
  <si>
    <t xml:space="preserve">Number of institutions in operation </t>
  </si>
  <si>
    <t xml:space="preserve">            J$MN</t>
  </si>
  <si>
    <t>Cash &amp; Bank Balances</t>
  </si>
  <si>
    <t>Total Deposits</t>
  </si>
  <si>
    <t>Non-Performing Loans [NPLs] (3 mths &amp; &gt;)</t>
  </si>
  <si>
    <t>Provision for Loan Losses</t>
  </si>
  <si>
    <t>Contingent  Accts [Accept., LC's &amp; Guarantees]</t>
  </si>
  <si>
    <t xml:space="preserve">Repos on behalf of or for on-trading to clients </t>
  </si>
  <si>
    <t>n/a</t>
  </si>
  <si>
    <t xml:space="preserve">                %</t>
  </si>
  <si>
    <t>Rate of Deposit Growth</t>
  </si>
  <si>
    <t>Rate of Loans Growth (gross)</t>
  </si>
  <si>
    <t>Rate of  Capital Base Growth</t>
  </si>
  <si>
    <t>Rate of NPLs (3 Mths &amp;&gt;) Growth</t>
  </si>
  <si>
    <t>Loans (gross) : Deposits</t>
  </si>
  <si>
    <t>Liquidity</t>
  </si>
  <si>
    <t>Asset Quality</t>
  </si>
  <si>
    <t>Prov. For Loan Losses:Total Loans (gross)</t>
  </si>
  <si>
    <t>Prov. For Loan Losses: NPLs (3 Mths &amp;&gt;)</t>
  </si>
  <si>
    <t>NPLs (3 Mths &amp;&gt;):Total Loans (gross)</t>
  </si>
  <si>
    <t>Capital Adequacy</t>
  </si>
  <si>
    <t>NPLs (3 mths &amp;&gt;):Capital Base+Prov for loan losses</t>
  </si>
  <si>
    <t>Profitability</t>
  </si>
  <si>
    <t>Return on Average Assets  (for the Calendar Quarter)</t>
  </si>
  <si>
    <t>Notes:</t>
  </si>
  <si>
    <t>n/a  not applicable</t>
  </si>
  <si>
    <t xml:space="preserve">    following change was effected: </t>
  </si>
  <si>
    <t xml:space="preserve">    The composition of "Provision for Loan Losses" has been segregated into two (2) distinct components being:</t>
  </si>
  <si>
    <t xml:space="preserve">            i)  provision for losses computed in accordance with IFRS; and</t>
  </si>
  <si>
    <t xml:space="preserve">           ii) any incremental provisioning necessary under prudential loss provisioning requirements (treated as an appropriation from net profits). </t>
  </si>
  <si>
    <t xml:space="preserve">               Consequently, "Total Loans (net of prov.)" represents gross loans net of IFRS loan loss provisions per (i) above</t>
  </si>
  <si>
    <r>
      <t xml:space="preserve">1  </t>
    </r>
    <r>
      <rPr>
        <b/>
        <sz val="16"/>
        <rFont val="Arial"/>
        <family val="2"/>
      </rPr>
      <t>Total Assets and Liabilities reflected  net of IFRS Provision for Losses and include Contingent Accounts (Customer Liabilities for Acceptances, Guarantees and Letters of Credit).</t>
    </r>
  </si>
  <si>
    <r>
      <t xml:space="preserve">   </t>
    </r>
    <r>
      <rPr>
        <b/>
        <sz val="16"/>
        <color indexed="8"/>
        <rFont val="Arial"/>
        <family val="2"/>
      </rPr>
      <t xml:space="preserve">In keeping with IFRS, Total Assets and Liabilities were redefined to include Contingent Accounts. </t>
    </r>
  </si>
  <si>
    <r>
      <t xml:space="preserve">4   </t>
    </r>
    <r>
      <rPr>
        <b/>
        <sz val="16"/>
        <rFont val="Arial"/>
        <family val="2"/>
      </rPr>
      <t>Prescribed Liabilities include:</t>
    </r>
  </si>
  <si>
    <t xml:space="preserve">         (i) deposit liabilities, (ii)  reservable borrowings and interest accrued and payable on (i) &amp; (ii).</t>
  </si>
  <si>
    <r>
      <t xml:space="preserve">5  </t>
    </r>
    <r>
      <rPr>
        <b/>
        <sz val="16"/>
        <rFont val="Arial"/>
        <family val="2"/>
      </rPr>
      <t>Capital Adequacy Ratio (CAR): Qualifying Capital (Tier 1 + Tier 2 capital items less prescribed deductions) in relation to Risk Weighted Assets and Foreign Exchange Exposure.</t>
    </r>
  </si>
  <si>
    <t xml:space="preserve">     Return on Average Assets is computed using pre-tax profits as well as assets before provision for losses (in accordance with IFRS) and including contingent accounts </t>
  </si>
  <si>
    <t xml:space="preserve">     (Acceptances, Guarantees and Letters of Credit).</t>
  </si>
  <si>
    <t>Statutory Reserve Requirements :</t>
  </si>
  <si>
    <t xml:space="preserve">                                 COMMERCIAL BANKS</t>
  </si>
  <si>
    <t xml:space="preserve">                           FIA  LICENSEES</t>
  </si>
  <si>
    <t xml:space="preserve">Required Cash Reserve Ratio </t>
  </si>
  <si>
    <t>1% / 12%</t>
  </si>
  <si>
    <t>1% /12%</t>
  </si>
  <si>
    <t>Required Liquid Assets Ratio (incl Cash Reserve)</t>
  </si>
  <si>
    <t>5% / 26%</t>
  </si>
  <si>
    <t>5% /26%</t>
  </si>
  <si>
    <r>
      <t>1</t>
    </r>
    <r>
      <rPr>
        <b/>
        <sz val="14"/>
        <rFont val="Arial"/>
        <family val="2"/>
      </rPr>
      <t>Total Assets</t>
    </r>
    <r>
      <rPr>
        <sz val="14"/>
        <rFont val="Arial"/>
        <family val="2"/>
      </rPr>
      <t xml:space="preserve"> (incl. contingent accounts)</t>
    </r>
  </si>
  <si>
    <r>
      <t>2</t>
    </r>
    <r>
      <rPr>
        <b/>
        <sz val="14"/>
        <rFont val="Arial"/>
        <family val="2"/>
      </rPr>
      <t>Total Assets</t>
    </r>
    <r>
      <rPr>
        <sz val="14"/>
        <rFont val="Arial"/>
        <family val="2"/>
      </rPr>
      <t xml:space="preserve"> (excl. contingent accounts)</t>
    </r>
  </si>
  <si>
    <r>
      <t>Investments [incl. Securities Purch.]</t>
    </r>
    <r>
      <rPr>
        <sz val="14"/>
        <rFont val="Arial"/>
        <family val="2"/>
      </rPr>
      <t xml:space="preserve"> (net of prov.)</t>
    </r>
  </si>
  <si>
    <r>
      <t>Total Loans</t>
    </r>
    <r>
      <rPr>
        <sz val="14"/>
        <rFont val="Arial"/>
        <family val="2"/>
      </rPr>
      <t xml:space="preserve"> (gross)</t>
    </r>
  </si>
  <si>
    <r>
      <t>Borrowings</t>
    </r>
    <r>
      <rPr>
        <sz val="14"/>
        <rFont val="Arial"/>
        <family val="2"/>
      </rPr>
      <t xml:space="preserve"> (incl. repos)</t>
    </r>
  </si>
  <si>
    <r>
      <t>3</t>
    </r>
    <r>
      <rPr>
        <b/>
        <sz val="14"/>
        <rFont val="Arial"/>
        <family val="2"/>
      </rPr>
      <t xml:space="preserve"> Capital Base</t>
    </r>
  </si>
  <si>
    <r>
      <t xml:space="preserve">Rate of Asset </t>
    </r>
    <r>
      <rPr>
        <vertAlign val="superscript"/>
        <sz val="14"/>
        <rFont val="Arial"/>
        <family val="2"/>
      </rPr>
      <t xml:space="preserve">1 </t>
    </r>
    <r>
      <rPr>
        <sz val="14"/>
        <rFont val="Arial"/>
        <family val="2"/>
      </rPr>
      <t>Growth</t>
    </r>
  </si>
  <si>
    <r>
      <t>Average Domestic Currency Cash   Reserve: Average Prescribed  Liabilities</t>
    </r>
    <r>
      <rPr>
        <vertAlign val="superscript"/>
        <sz val="15"/>
        <rFont val="Arial"/>
        <family val="2"/>
      </rPr>
      <t xml:space="preserve"> 4</t>
    </r>
  </si>
  <si>
    <r>
      <t xml:space="preserve">Average  Domestic Currency Liquid  Assets: Average Domestic Prescribed  Liabilities </t>
    </r>
    <r>
      <rPr>
        <vertAlign val="superscript"/>
        <sz val="14"/>
        <rFont val="Arial"/>
        <family val="2"/>
      </rPr>
      <t>4</t>
    </r>
  </si>
  <si>
    <r>
      <t>Deposits + Borrowings: Capital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(:1)</t>
    </r>
  </si>
  <si>
    <r>
      <t>Capital Base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Total Assets </t>
    </r>
    <r>
      <rPr>
        <vertAlign val="superscript"/>
        <sz val="14"/>
        <rFont val="Arial"/>
        <family val="2"/>
      </rPr>
      <t>1</t>
    </r>
  </si>
  <si>
    <r>
      <t xml:space="preserve">5 </t>
    </r>
    <r>
      <rPr>
        <sz val="14"/>
        <rFont val="Arial"/>
        <family val="2"/>
      </rPr>
      <t xml:space="preserve">Capital Adequacy Ratio </t>
    </r>
    <r>
      <rPr>
        <sz val="14"/>
        <color indexed="8"/>
        <rFont val="Arial"/>
        <family val="2"/>
      </rPr>
      <t xml:space="preserve">[CAR] </t>
    </r>
  </si>
  <si>
    <r>
      <t>6</t>
    </r>
    <r>
      <rPr>
        <sz val="14"/>
        <rFont val="Arial"/>
        <family val="2"/>
      </rPr>
      <t xml:space="preserve"> Pre - tax Profit Margin  (for the Calendar Quarter)</t>
    </r>
  </si>
  <si>
    <r>
      <t xml:space="preserve">3 </t>
    </r>
    <r>
      <rPr>
        <b/>
        <sz val="16"/>
        <rFont val="Arial"/>
        <family val="2"/>
      </rPr>
      <t xml:space="preserve"> Capital Base - Banks &amp; FIA Licensees: (Ordinary Shares+ Qualifying Preference Shares+ Reserve Fund + Retained Earnings Reserve Fund + Share Premium) less impairment by net losses </t>
    </r>
  </si>
  <si>
    <t xml:space="preserve">    of individual institution.</t>
  </si>
  <si>
    <t xml:space="preserve">                          - Building Societies: (Permanent Capital Fund + Deferred Shares + Capital Shares + Reserve Fund + Retained Earnings Reserve Fund ) less impairment by net losses of individual society.</t>
  </si>
  <si>
    <r>
      <t xml:space="preserve">6 </t>
    </r>
    <r>
      <rPr>
        <b/>
        <vertAlign val="superscript"/>
        <sz val="16"/>
        <rFont val="Arial"/>
        <family val="2"/>
      </rPr>
      <t xml:space="preserve">   </t>
    </r>
    <r>
      <rPr>
        <b/>
        <sz val="16"/>
        <rFont val="Arial"/>
        <family val="2"/>
      </rPr>
      <t xml:space="preserve">Pre-tax Profits include extraordinary income/expenditure and adjustments for prior periods. </t>
    </r>
  </si>
  <si>
    <r>
      <t xml:space="preserve">7  </t>
    </r>
    <r>
      <rPr>
        <b/>
        <sz val="16"/>
        <rFont val="Arial"/>
        <family val="2"/>
      </rPr>
      <t>Income Assets comprise FC Cash Reserves, Placements, Investments, Repo Assets and Loans less Non-Performing Loans (3 months &amp; over).</t>
    </r>
  </si>
  <si>
    <r>
      <t xml:space="preserve">         BUILDING SOCIETIES</t>
    </r>
    <r>
      <rPr>
        <b/>
        <sz val="14"/>
        <color indexed="57"/>
        <rFont val="Arial"/>
        <family val="2"/>
      </rPr>
      <t>**</t>
    </r>
  </si>
  <si>
    <t>** The requirements are differentially applied to societies not meeting the prescribed threshold of residential mortgage lending in relation to savings funds.</t>
  </si>
  <si>
    <t>Financial Institutions Supervisory Division</t>
  </si>
  <si>
    <t>Bank of Jamaica</t>
  </si>
  <si>
    <r>
      <t xml:space="preserve">Investments 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Total Assets </t>
    </r>
    <r>
      <rPr>
        <vertAlign val="superscript"/>
        <sz val="14"/>
        <rFont val="Arial"/>
        <family val="2"/>
      </rPr>
      <t>1</t>
    </r>
  </si>
  <si>
    <r>
      <t>Loans (net of prov.):Total Assets</t>
    </r>
    <r>
      <rPr>
        <vertAlign val="superscript"/>
        <sz val="14"/>
        <rFont val="Arial"/>
        <family val="2"/>
      </rPr>
      <t xml:space="preserve"> 1</t>
    </r>
  </si>
  <si>
    <r>
      <t>Fixed Assets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>Total Assets</t>
    </r>
    <r>
      <rPr>
        <vertAlign val="superscript"/>
        <sz val="14"/>
        <rFont val="Arial"/>
        <family val="2"/>
      </rPr>
      <t xml:space="preserve"> 1</t>
    </r>
  </si>
  <si>
    <r>
      <t xml:space="preserve">7 </t>
    </r>
    <r>
      <rPr>
        <sz val="14"/>
        <rFont val="Arial"/>
        <family val="2"/>
      </rPr>
      <t>Income Assets/Expense Liabilities (at 30 Sept.)</t>
    </r>
  </si>
  <si>
    <t xml:space="preserve"> -  Based on unaudited data submitted to BOJ by supervised institutions up to 08 November 2013. Prior years indicators may have revisions arising from amendments. </t>
  </si>
  <si>
    <r>
      <rPr>
        <b/>
        <vertAlign val="superscript"/>
        <sz val="16"/>
        <rFont val="Arial"/>
        <family val="2"/>
      </rPr>
      <t>2</t>
    </r>
    <r>
      <rPr>
        <sz val="10"/>
        <rFont val="Arial"/>
        <family val="2"/>
      </rPr>
      <t xml:space="preserve">  </t>
    </r>
    <r>
      <rPr>
        <b/>
        <sz val="16"/>
        <rFont val="Arial"/>
        <family val="2"/>
      </rPr>
      <t xml:space="preserve">Total Assets net of IFRS Provision for Losses and Contingent Accounts (Customer Liabilities for Acceptances, Guarantees and Letters of Credit). </t>
    </r>
  </si>
  <si>
    <t xml:space="preserve">    Societies that meet the prescribed 'qualifying assets' threshold attract the lower reserve requirements indicated above.  Societies which do not, are requested </t>
  </si>
  <si>
    <t xml:space="preserve">    to meet the requirements which apply to banks and FIA licensees.</t>
  </si>
  <si>
    <t xml:space="preserve">   Expense Liabilities comprise Deposits and Borrowings including Repo Liabilities (from BOJ, Banks, OFI etc.).</t>
  </si>
  <si>
    <r>
      <t xml:space="preserve"> NPLs (3 Mths &amp;&gt;): (Total Assets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+ IFRS Provision for losses)</t>
    </r>
  </si>
  <si>
    <r>
      <t>Total Loans</t>
    </r>
    <r>
      <rPr>
        <sz val="14"/>
        <rFont val="Arial"/>
        <family val="2"/>
      </rPr>
      <t xml:space="preserve"> (net of IFRS  prov.)</t>
    </r>
    <r>
      <rPr>
        <b/>
        <sz val="14"/>
        <rFont val="Arial"/>
        <family val="2"/>
      </rPr>
      <t xml:space="preserve"> </t>
    </r>
    <r>
      <rPr>
        <b/>
        <vertAlign val="superscript"/>
        <sz val="16"/>
        <rFont val="Arial"/>
        <family val="2"/>
      </rPr>
      <t>a</t>
    </r>
  </si>
  <si>
    <r>
      <rPr>
        <b/>
        <vertAlign val="superscript"/>
        <sz val="18"/>
        <rFont val="Arial"/>
        <family val="2"/>
      </rPr>
      <t>a</t>
    </r>
    <r>
      <rPr>
        <b/>
        <sz val="18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 Effective  January 2004, the Bank of Jamaica revised its reporting requirements in line with International Financial Reporting Standards (IFRS) and in this regard the</t>
    </r>
  </si>
  <si>
    <t>News Release</t>
  </si>
  <si>
    <t>18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</si>
</sst>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b/>
      <vertAlign val="superscript"/>
      <sz val="16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58"/>
      <name val="Arial"/>
      <family val="2"/>
    </font>
    <font>
      <sz val="14"/>
      <color indexed="57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perscript"/>
      <sz val="14"/>
      <name val="Arial"/>
      <family val="2"/>
    </font>
    <font>
      <b/>
      <sz val="14"/>
      <color rgb="FF0000FF"/>
      <name val="Arial"/>
      <family val="2"/>
    </font>
    <font>
      <sz val="14"/>
      <color indexed="10"/>
      <name val="Arial"/>
      <family val="2"/>
    </font>
    <font>
      <sz val="15"/>
      <name val="Arial"/>
      <family val="2"/>
    </font>
    <font>
      <vertAlign val="superscript"/>
      <sz val="15"/>
      <name val="Arial"/>
      <family val="2"/>
    </font>
    <font>
      <b/>
      <u/>
      <sz val="14"/>
      <name val="Arial"/>
      <family val="2"/>
    </font>
    <font>
      <b/>
      <vertAlign val="superscript"/>
      <sz val="18"/>
      <color indexed="10"/>
      <name val="Arial"/>
      <family val="2"/>
    </font>
    <font>
      <b/>
      <sz val="18"/>
      <color indexed="10"/>
      <name val="Arial"/>
      <family val="2"/>
    </font>
    <font>
      <b/>
      <vertAlign val="superscript"/>
      <sz val="18"/>
      <name val="Arial"/>
      <family val="2"/>
    </font>
    <font>
      <b/>
      <sz val="14"/>
      <color indexed="57"/>
      <name val="Arial"/>
      <family val="2"/>
    </font>
    <font>
      <b/>
      <sz val="12"/>
      <color indexed="17"/>
      <name val="Arial"/>
      <family val="2"/>
    </font>
    <font>
      <sz val="14"/>
      <color indexed="14"/>
      <name val="Arial"/>
      <family val="2"/>
    </font>
    <font>
      <sz val="20"/>
      <color indexed="12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8"/>
      <name val="Arial"/>
      <family val="2"/>
    </font>
    <font>
      <sz val="18"/>
      <color indexed="14"/>
      <name val="Arial"/>
      <family val="2"/>
    </font>
    <font>
      <b/>
      <sz val="20"/>
      <color indexed="8"/>
      <name val="Arial"/>
      <family val="2"/>
    </font>
    <font>
      <sz val="14"/>
      <color indexed="16"/>
      <name val="Arial"/>
      <family val="2"/>
    </font>
    <font>
      <b/>
      <sz val="11"/>
      <color indexed="10"/>
      <name val="Arial"/>
      <family val="2"/>
    </font>
    <font>
      <b/>
      <sz val="14"/>
      <color indexed="63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70C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6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4" fillId="3" borderId="0" applyNumberFormat="0" applyBorder="0" applyAlignment="0" applyProtection="0"/>
    <xf numFmtId="0" fontId="8" fillId="6" borderId="1" applyNumberFormat="0" applyAlignment="0" applyProtection="0"/>
    <xf numFmtId="0" fontId="10" fillId="7" borderId="4" applyNumberFormat="0" applyAlignment="0" applyProtection="0"/>
    <xf numFmtId="43" fontId="2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5" borderId="1" applyNumberFormat="0" applyAlignment="0" applyProtection="0"/>
    <xf numFmtId="0" fontId="9" fillId="0" borderId="3" applyNumberFormat="0" applyFill="0" applyAlignment="0" applyProtection="0"/>
    <xf numFmtId="0" fontId="5" fillId="4" borderId="0" applyNumberFormat="0" applyBorder="0" applyAlignment="0" applyProtection="0"/>
    <xf numFmtId="0" fontId="2" fillId="0" borderId="0"/>
    <xf numFmtId="0" fontId="20" fillId="0" borderId="0"/>
    <xf numFmtId="0" fontId="2" fillId="8" borderId="5" applyNumberFormat="0" applyFont="0" applyAlignment="0" applyProtection="0"/>
    <xf numFmtId="0" fontId="7" fillId="6" borderId="2" applyNumberFormat="0" applyAlignment="0" applyProtection="0"/>
    <xf numFmtId="9" fontId="20" fillId="0" borderId="0" applyFon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5" applyNumberFormat="0" applyFont="0" applyAlignment="0" applyProtection="0"/>
    <xf numFmtId="0" fontId="2" fillId="8" borderId="5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/>
    <xf numFmtId="0" fontId="1" fillId="0" borderId="0"/>
    <xf numFmtId="0" fontId="1" fillId="8" borderId="5" applyNumberFormat="0" applyFont="0" applyAlignment="0" applyProtection="0"/>
    <xf numFmtId="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8" borderId="5" applyNumberFormat="0" applyFont="0" applyAlignment="0" applyProtection="0"/>
    <xf numFmtId="43" fontId="4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4" fillId="8" borderId="5" applyNumberFormat="0" applyFont="0" applyAlignment="0" applyProtection="0"/>
    <xf numFmtId="9" fontId="15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21" fillId="0" borderId="0" xfId="0" applyFont="1"/>
    <xf numFmtId="0" fontId="17" fillId="0" borderId="0" xfId="0" applyFont="1"/>
    <xf numFmtId="0" fontId="23" fillId="0" borderId="0" xfId="0" applyFont="1"/>
    <xf numFmtId="0" fontId="22" fillId="0" borderId="0" xfId="0" applyFont="1"/>
    <xf numFmtId="0" fontId="16" fillId="0" borderId="0" xfId="0" applyFont="1"/>
    <xf numFmtId="0" fontId="21" fillId="0" borderId="0" xfId="0" applyFont="1" applyFill="1"/>
    <xf numFmtId="0" fontId="25" fillId="0" borderId="0" xfId="0" applyFont="1"/>
    <xf numFmtId="0" fontId="26" fillId="0" borderId="0" xfId="0" applyFont="1"/>
    <xf numFmtId="0" fontId="18" fillId="0" borderId="0" xfId="0" applyFont="1"/>
    <xf numFmtId="0" fontId="16" fillId="0" borderId="0" xfId="0" applyFont="1" applyAlignment="1">
      <alignment horizontal="left"/>
    </xf>
    <xf numFmtId="164" fontId="17" fillId="0" borderId="0" xfId="0" applyNumberFormat="1" applyFont="1"/>
    <xf numFmtId="0" fontId="19" fillId="0" borderId="0" xfId="0" applyFont="1" applyFill="1"/>
    <xf numFmtId="0" fontId="18" fillId="33" borderId="0" xfId="0" applyFont="1" applyFill="1"/>
    <xf numFmtId="0" fontId="30" fillId="0" borderId="0" xfId="0" applyFont="1"/>
    <xf numFmtId="164" fontId="28" fillId="0" borderId="0" xfId="0" applyNumberFormat="1" applyFont="1" applyFill="1" applyAlignment="1">
      <alignment horizontal="right"/>
    </xf>
    <xf numFmtId="164" fontId="17" fillId="0" borderId="0" xfId="0" applyNumberFormat="1" applyFont="1" applyAlignment="1">
      <alignment horizontal="right"/>
    </xf>
    <xf numFmtId="164" fontId="29" fillId="0" borderId="0" xfId="0" applyNumberFormat="1" applyFont="1" applyFill="1" applyAlignment="1">
      <alignment horizontal="right"/>
    </xf>
    <xf numFmtId="164" fontId="28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30" fillId="0" borderId="0" xfId="0" applyFont="1" applyFill="1"/>
    <xf numFmtId="0" fontId="22" fillId="0" borderId="0" xfId="0" quotePrefix="1" applyFont="1"/>
    <xf numFmtId="0" fontId="22" fillId="0" borderId="0" xfId="0" applyFont="1" applyFill="1"/>
    <xf numFmtId="0" fontId="33" fillId="0" borderId="0" xfId="0" applyFont="1" applyAlignment="1"/>
    <xf numFmtId="0" fontId="33" fillId="0" borderId="0" xfId="0" applyFont="1"/>
    <xf numFmtId="0" fontId="33" fillId="0" borderId="0" xfId="0" applyFont="1" applyFill="1" applyAlignment="1">
      <alignment horizontal="left"/>
    </xf>
    <xf numFmtId="0" fontId="35" fillId="0" borderId="0" xfId="0" applyFont="1" applyFill="1"/>
    <xf numFmtId="0" fontId="36" fillId="0" borderId="0" xfId="0" applyFont="1"/>
    <xf numFmtId="3" fontId="17" fillId="0" borderId="0" xfId="0" applyNumberFormat="1" applyFont="1"/>
    <xf numFmtId="3" fontId="17" fillId="0" borderId="0" xfId="0" applyNumberFormat="1" applyFont="1" applyFill="1"/>
    <xf numFmtId="0" fontId="15" fillId="0" borderId="0" xfId="0" applyFont="1"/>
    <xf numFmtId="15" fontId="27" fillId="0" borderId="0" xfId="0" applyNumberFormat="1" applyFont="1" applyAlignment="1">
      <alignment horizontal="center"/>
    </xf>
    <xf numFmtId="15" fontId="27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0" fontId="16" fillId="0" borderId="0" xfId="0" applyFont="1" applyProtection="1">
      <protection locked="0"/>
    </xf>
    <xf numFmtId="17" fontId="28" fillId="0" borderId="0" xfId="0" applyNumberFormat="1" applyFont="1" applyAlignment="1"/>
    <xf numFmtId="17" fontId="44" fillId="0" borderId="0" xfId="0" applyNumberFormat="1" applyFont="1" applyAlignment="1"/>
    <xf numFmtId="17" fontId="43" fillId="0" borderId="0" xfId="0" applyNumberFormat="1" applyFont="1" applyAlignment="1"/>
    <xf numFmtId="17" fontId="42" fillId="0" borderId="0" xfId="0" applyNumberFormat="1" applyFont="1" applyAlignment="1"/>
    <xf numFmtId="1" fontId="28" fillId="0" borderId="0" xfId="0" applyNumberFormat="1" applyFont="1" applyAlignment="1">
      <alignment horizontal="right" wrapText="1"/>
    </xf>
    <xf numFmtId="1" fontId="16" fillId="0" borderId="0" xfId="0" applyNumberFormat="1" applyFont="1" applyAlignment="1">
      <alignment horizontal="right" wrapText="1"/>
    </xf>
    <xf numFmtId="17" fontId="16" fillId="0" borderId="0" xfId="0" applyNumberFormat="1" applyFont="1" applyAlignment="1">
      <alignment horizontal="center" wrapText="1"/>
    </xf>
    <xf numFmtId="1" fontId="43" fillId="0" borderId="0" xfId="0" applyNumberFormat="1" applyFont="1" applyAlignment="1">
      <alignment horizontal="right" wrapText="1"/>
    </xf>
    <xf numFmtId="0" fontId="16" fillId="0" borderId="0" xfId="0" applyFont="1" applyAlignment="1"/>
    <xf numFmtId="1" fontId="19" fillId="0" borderId="0" xfId="0" applyNumberFormat="1" applyFont="1" applyAlignment="1">
      <alignment horizontal="right" wrapText="1"/>
    </xf>
    <xf numFmtId="0" fontId="45" fillId="0" borderId="0" xfId="0" applyFont="1" applyFill="1"/>
    <xf numFmtId="38" fontId="28" fillId="0" borderId="0" xfId="0" applyNumberFormat="1" applyFont="1" applyAlignment="1">
      <alignment horizontal="right" wrapText="1"/>
    </xf>
    <xf numFmtId="38" fontId="19" fillId="0" borderId="0" xfId="0" applyNumberFormat="1" applyFont="1" applyAlignment="1">
      <alignment horizontal="right" wrapText="1"/>
    </xf>
    <xf numFmtId="38" fontId="17" fillId="0" borderId="0" xfId="0" applyNumberFormat="1" applyFont="1" applyAlignment="1">
      <alignment horizontal="right" wrapText="1"/>
    </xf>
    <xf numFmtId="38" fontId="17" fillId="0" borderId="0" xfId="0" applyNumberFormat="1" applyFont="1" applyFill="1" applyAlignment="1">
      <alignment horizontal="right" wrapText="1"/>
    </xf>
    <xf numFmtId="38" fontId="28" fillId="0" borderId="0" xfId="0" applyNumberFormat="1" applyFont="1" applyFill="1" applyAlignment="1">
      <alignment horizontal="right" wrapText="1"/>
    </xf>
    <xf numFmtId="38" fontId="19" fillId="0" borderId="0" xfId="0" applyNumberFormat="1" applyFont="1" applyFill="1" applyAlignment="1">
      <alignment horizontal="right" wrapText="1"/>
    </xf>
    <xf numFmtId="38" fontId="43" fillId="0" borderId="0" xfId="0" applyNumberFormat="1" applyFont="1" applyFill="1" applyAlignment="1">
      <alignment horizontal="right" wrapText="1"/>
    </xf>
    <xf numFmtId="38" fontId="17" fillId="0" borderId="0" xfId="0" applyNumberFormat="1" applyFont="1"/>
    <xf numFmtId="3" fontId="29" fillId="0" borderId="0" xfId="0" applyNumberFormat="1" applyFont="1"/>
    <xf numFmtId="0" fontId="19" fillId="0" borderId="0" xfId="0" applyFont="1"/>
    <xf numFmtId="164" fontId="28" fillId="0" borderId="0" xfId="0" applyNumberFormat="1" applyFont="1"/>
    <xf numFmtId="164" fontId="19" fillId="0" borderId="0" xfId="0" applyNumberFormat="1" applyFont="1"/>
    <xf numFmtId="164" fontId="29" fillId="0" borderId="0" xfId="0" applyNumberFormat="1" applyFont="1"/>
    <xf numFmtId="164" fontId="46" fillId="0" borderId="0" xfId="0" applyNumberFormat="1" applyFont="1"/>
    <xf numFmtId="164" fontId="47" fillId="0" borderId="0" xfId="0" applyNumberFormat="1" applyFont="1"/>
    <xf numFmtId="164" fontId="17" fillId="0" borderId="0" xfId="78" applyNumberFormat="1" applyFont="1"/>
    <xf numFmtId="164" fontId="17" fillId="0" borderId="0" xfId="0" applyNumberFormat="1" applyFont="1" applyFill="1"/>
    <xf numFmtId="164" fontId="19" fillId="0" borderId="0" xfId="0" applyNumberFormat="1" applyFont="1" applyFill="1"/>
    <xf numFmtId="9" fontId="17" fillId="0" borderId="0" xfId="0" applyNumberFormat="1" applyFont="1"/>
    <xf numFmtId="164" fontId="19" fillId="0" borderId="0" xfId="78" applyNumberFormat="1" applyFont="1"/>
    <xf numFmtId="0" fontId="28" fillId="0" borderId="0" xfId="0" applyFont="1"/>
    <xf numFmtId="0" fontId="29" fillId="0" borderId="0" xfId="0" applyFont="1"/>
    <xf numFmtId="0" fontId="28" fillId="0" borderId="0" xfId="0" applyFont="1" applyFill="1"/>
    <xf numFmtId="0" fontId="29" fillId="0" borderId="0" xfId="0" applyFont="1" applyFill="1"/>
    <xf numFmtId="0" fontId="48" fillId="0" borderId="0" xfId="0" applyFont="1" applyFill="1" applyAlignment="1">
      <alignment wrapText="1"/>
    </xf>
    <xf numFmtId="164" fontId="28" fillId="0" borderId="0" xfId="0" applyNumberFormat="1" applyFont="1" applyFill="1"/>
    <xf numFmtId="164" fontId="29" fillId="0" borderId="0" xfId="0" applyNumberFormat="1" applyFont="1" applyFill="1"/>
    <xf numFmtId="0" fontId="17" fillId="0" borderId="0" xfId="0" applyFont="1" applyFill="1" applyAlignment="1">
      <alignment wrapText="1"/>
    </xf>
    <xf numFmtId="164" fontId="17" fillId="0" borderId="0" xfId="0" applyNumberFormat="1" applyFont="1" applyAlignment="1">
      <alignment horizontal="center"/>
    </xf>
    <xf numFmtId="165" fontId="28" fillId="0" borderId="0" xfId="0" applyNumberFormat="1" applyFont="1"/>
    <xf numFmtId="165" fontId="17" fillId="0" borderId="0" xfId="0" applyNumberFormat="1" applyFont="1"/>
    <xf numFmtId="165" fontId="17" fillId="0" borderId="0" xfId="0" applyNumberFormat="1" applyFont="1" applyAlignment="1">
      <alignment horizontal="right"/>
    </xf>
    <xf numFmtId="165" fontId="29" fillId="0" borderId="0" xfId="0" applyNumberFormat="1" applyFont="1"/>
    <xf numFmtId="165" fontId="19" fillId="0" borderId="0" xfId="0" applyNumberFormat="1" applyFont="1"/>
    <xf numFmtId="0" fontId="17" fillId="0" borderId="0" xfId="0" quotePrefix="1" applyFont="1" applyAlignment="1">
      <alignment horizontal="left"/>
    </xf>
    <xf numFmtId="0" fontId="30" fillId="33" borderId="0" xfId="0" applyFont="1" applyFill="1"/>
    <xf numFmtId="164" fontId="28" fillId="33" borderId="0" xfId="0" applyNumberFormat="1" applyFont="1" applyFill="1"/>
    <xf numFmtId="164" fontId="17" fillId="33" borderId="0" xfId="0" applyNumberFormat="1" applyFont="1" applyFill="1"/>
    <xf numFmtId="164" fontId="17" fillId="33" borderId="0" xfId="78" applyNumberFormat="1" applyFont="1" applyFill="1"/>
    <xf numFmtId="164" fontId="29" fillId="33" borderId="0" xfId="0" applyNumberFormat="1" applyFont="1" applyFill="1"/>
    <xf numFmtId="164" fontId="19" fillId="33" borderId="0" xfId="0" applyNumberFormat="1" applyFont="1" applyFill="1"/>
    <xf numFmtId="0" fontId="17" fillId="33" borderId="0" xfId="0" applyFont="1" applyFill="1"/>
    <xf numFmtId="0" fontId="48" fillId="0" borderId="0" xfId="0" applyFont="1"/>
    <xf numFmtId="2" fontId="17" fillId="0" borderId="0" xfId="0" applyNumberFormat="1" applyFont="1"/>
    <xf numFmtId="164" fontId="28" fillId="33" borderId="0" xfId="0" applyNumberFormat="1" applyFont="1" applyFill="1" applyAlignment="1">
      <alignment horizontal="right"/>
    </xf>
    <xf numFmtId="0" fontId="29" fillId="33" borderId="0" xfId="0" applyFont="1" applyFill="1"/>
    <xf numFmtId="164" fontId="17" fillId="33" borderId="0" xfId="0" applyNumberFormat="1" applyFont="1" applyFill="1" applyAlignment="1">
      <alignment horizontal="right"/>
    </xf>
    <xf numFmtId="164" fontId="29" fillId="33" borderId="0" xfId="0" applyNumberFormat="1" applyFont="1" applyFill="1" applyAlignment="1">
      <alignment horizontal="right"/>
    </xf>
    <xf numFmtId="164" fontId="19" fillId="33" borderId="0" xfId="0" applyNumberFormat="1" applyFont="1" applyFill="1" applyAlignment="1">
      <alignment horizontal="right"/>
    </xf>
    <xf numFmtId="0" fontId="50" fillId="0" borderId="0" xfId="0" applyFont="1"/>
    <xf numFmtId="164" fontId="29" fillId="0" borderId="0" xfId="78" applyNumberFormat="1" applyFont="1"/>
    <xf numFmtId="0" fontId="16" fillId="0" borderId="0" xfId="0" quotePrefix="1" applyFont="1"/>
    <xf numFmtId="164" fontId="43" fillId="0" borderId="0" xfId="78" applyNumberFormat="1" applyFont="1"/>
    <xf numFmtId="0" fontId="51" fillId="0" borderId="0" xfId="0" applyFont="1"/>
    <xf numFmtId="164" fontId="31" fillId="0" borderId="0" xfId="78" applyNumberFormat="1" applyFont="1"/>
    <xf numFmtId="164" fontId="32" fillId="0" borderId="0" xfId="78" applyNumberFormat="1" applyFont="1"/>
    <xf numFmtId="164" fontId="23" fillId="0" borderId="0" xfId="78" applyNumberFormat="1" applyFont="1"/>
    <xf numFmtId="0" fontId="53" fillId="0" borderId="0" xfId="0" applyFont="1" applyFill="1"/>
    <xf numFmtId="0" fontId="45" fillId="0" borderId="0" xfId="0" applyFont="1"/>
    <xf numFmtId="164" fontId="31" fillId="0" borderId="0" xfId="78" applyNumberFormat="1" applyFont="1" applyFill="1"/>
    <xf numFmtId="164" fontId="32" fillId="0" borderId="0" xfId="78" applyNumberFormat="1" applyFont="1" applyFill="1"/>
    <xf numFmtId="164" fontId="29" fillId="0" borderId="0" xfId="78" applyNumberFormat="1" applyFont="1" applyFill="1"/>
    <xf numFmtId="17" fontId="28" fillId="0" borderId="0" xfId="0" applyNumberFormat="1" applyFont="1" applyAlignment="1">
      <alignment horizontal="center"/>
    </xf>
    <xf numFmtId="17" fontId="16" fillId="0" borderId="0" xfId="0" applyNumberFormat="1" applyFont="1" applyAlignment="1">
      <alignment horizontal="center"/>
    </xf>
    <xf numFmtId="164" fontId="29" fillId="0" borderId="0" xfId="78" applyNumberFormat="1" applyFont="1" applyAlignment="1">
      <alignment horizontal="right"/>
    </xf>
    <xf numFmtId="164" fontId="29" fillId="0" borderId="0" xfId="78" applyNumberFormat="1" applyFont="1" applyAlignment="1">
      <alignment horizontal="center"/>
    </xf>
    <xf numFmtId="164" fontId="17" fillId="0" borderId="0" xfId="78" applyNumberFormat="1" applyFont="1" applyAlignment="1">
      <alignment horizontal="center"/>
    </xf>
    <xf numFmtId="0" fontId="56" fillId="0" borderId="0" xfId="0" applyFont="1" applyBorder="1"/>
    <xf numFmtId="164" fontId="57" fillId="0" borderId="0" xfId="78" applyNumberFormat="1" applyFont="1"/>
    <xf numFmtId="164" fontId="58" fillId="0" borderId="0" xfId="78" applyNumberFormat="1" applyFont="1"/>
    <xf numFmtId="164" fontId="59" fillId="0" borderId="0" xfId="78" applyNumberFormat="1" applyFont="1"/>
    <xf numFmtId="0" fontId="58" fillId="0" borderId="0" xfId="0" applyFont="1"/>
    <xf numFmtId="0" fontId="60" fillId="0" borderId="0" xfId="0" applyFont="1"/>
    <xf numFmtId="0" fontId="61" fillId="0" borderId="0" xfId="0" applyFont="1" applyBorder="1"/>
    <xf numFmtId="164" fontId="62" fillId="0" borderId="0" xfId="78" applyNumberFormat="1" applyFont="1"/>
    <xf numFmtId="15" fontId="17" fillId="0" borderId="0" xfId="0" applyNumberFormat="1" applyFont="1" applyAlignment="1">
      <alignment horizontal="left"/>
    </xf>
    <xf numFmtId="0" fontId="63" fillId="0" borderId="0" xfId="0" applyFont="1"/>
    <xf numFmtId="0" fontId="64" fillId="0" borderId="0" xfId="0" applyFont="1"/>
    <xf numFmtId="0" fontId="17" fillId="0" borderId="0" xfId="0" applyFont="1" applyAlignment="1">
      <alignment horizontal="center"/>
    </xf>
    <xf numFmtId="17" fontId="65" fillId="0" borderId="0" xfId="0" applyNumberFormat="1" applyFont="1" applyAlignment="1"/>
    <xf numFmtId="17" fontId="16" fillId="0" borderId="0" xfId="0" applyNumberFormat="1" applyFont="1" applyAlignment="1"/>
    <xf numFmtId="3" fontId="17" fillId="0" borderId="0" xfId="0" applyNumberFormat="1" applyFont="1" applyAlignment="1">
      <alignment horizontal="right" wrapText="1"/>
    </xf>
    <xf numFmtId="3" fontId="17" fillId="0" borderId="0" xfId="0" applyNumberFormat="1" applyFont="1" applyFill="1" applyAlignment="1">
      <alignment horizontal="right" wrapText="1"/>
    </xf>
    <xf numFmtId="164" fontId="66" fillId="0" borderId="0" xfId="0" applyNumberFormat="1" applyFont="1"/>
    <xf numFmtId="164" fontId="67" fillId="0" borderId="0" xfId="0" applyNumberFormat="1" applyFont="1"/>
    <xf numFmtId="164" fontId="66" fillId="0" borderId="0" xfId="0" applyNumberFormat="1" applyFont="1" applyFill="1"/>
    <xf numFmtId="0" fontId="28" fillId="33" borderId="0" xfId="0" applyFont="1" applyFill="1"/>
    <xf numFmtId="164" fontId="23" fillId="0" borderId="0" xfId="78" applyNumberFormat="1" applyFont="1" applyFill="1"/>
    <xf numFmtId="0" fontId="16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16" fillId="0" borderId="0" xfId="0" applyFont="1" applyAlignment="1">
      <alignment horizontal="center"/>
    </xf>
    <xf numFmtId="15" fontId="16" fillId="0" borderId="0" xfId="0" applyNumberFormat="1" applyFont="1" applyAlignment="1">
      <alignment horizontal="center"/>
    </xf>
    <xf numFmtId="0" fontId="68" fillId="0" borderId="0" xfId="0" applyFont="1"/>
    <xf numFmtId="49" fontId="68" fillId="0" borderId="0" xfId="0" applyNumberFormat="1" applyFont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5" fontId="16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86">
    <cellStyle name="20% - Accent1 2" xfId="1"/>
    <cellStyle name="20% - Accent1 2 2" xfId="45"/>
    <cellStyle name="20% - Accent2 2" xfId="2"/>
    <cellStyle name="20% - Accent2 2 2" xfId="46"/>
    <cellStyle name="20% - Accent3 2" xfId="3"/>
    <cellStyle name="20% - Accent3 2 2" xfId="47"/>
    <cellStyle name="20% - Accent4 2" xfId="4"/>
    <cellStyle name="20% - Accent4 2 2" xfId="48"/>
    <cellStyle name="20% - Accent5 2" xfId="5"/>
    <cellStyle name="20% - Accent5 2 2" xfId="49"/>
    <cellStyle name="20% - Accent6 2" xfId="6"/>
    <cellStyle name="20% - Accent6 2 2" xfId="50"/>
    <cellStyle name="40% - Accent1 2" xfId="7"/>
    <cellStyle name="40% - Accent1 2 2" xfId="51"/>
    <cellStyle name="40% - Accent2 2" xfId="8"/>
    <cellStyle name="40% - Accent2 2 2" xfId="52"/>
    <cellStyle name="40% - Accent3 2" xfId="9"/>
    <cellStyle name="40% - Accent3 2 2" xfId="53"/>
    <cellStyle name="40% - Accent4 2" xfId="10"/>
    <cellStyle name="40% - Accent4 2 2" xfId="54"/>
    <cellStyle name="40% - Accent5 2" xfId="11"/>
    <cellStyle name="40% - Accent5 2 2" xfId="55"/>
    <cellStyle name="40% - Accent6 2" xfId="12"/>
    <cellStyle name="40% - Accent6 2 2" xfId="56"/>
    <cellStyle name="60% - Accent1 2" xfId="13"/>
    <cellStyle name="60% - Accent1 2 2" xfId="57"/>
    <cellStyle name="60% - Accent2 2" xfId="14"/>
    <cellStyle name="60% - Accent2 2 2" xfId="58"/>
    <cellStyle name="60% - Accent3 2" xfId="15"/>
    <cellStyle name="60% - Accent3 2 2" xfId="59"/>
    <cellStyle name="60% - Accent4 2" xfId="16"/>
    <cellStyle name="60% - Accent4 2 2" xfId="60"/>
    <cellStyle name="60% - Accent5 2" xfId="17"/>
    <cellStyle name="60% - Accent5 2 2" xfId="61"/>
    <cellStyle name="60% - Accent6 2" xfId="18"/>
    <cellStyle name="60% - Accent6 2 2" xfId="62"/>
    <cellStyle name="Accent1 2" xfId="19"/>
    <cellStyle name="Accent1 2 2" xfId="63"/>
    <cellStyle name="Accent2 2" xfId="20"/>
    <cellStyle name="Accent2 2 2" xfId="64"/>
    <cellStyle name="Accent3 2" xfId="21"/>
    <cellStyle name="Accent3 2 2" xfId="65"/>
    <cellStyle name="Accent4 2" xfId="22"/>
    <cellStyle name="Accent4 2 2" xfId="66"/>
    <cellStyle name="Accent5 2" xfId="23"/>
    <cellStyle name="Accent5 2 2" xfId="67"/>
    <cellStyle name="Accent6 2" xfId="24"/>
    <cellStyle name="Accent6 2 2" xfId="68"/>
    <cellStyle name="Bad 2" xfId="25"/>
    <cellStyle name="Calculation 2" xfId="26"/>
    <cellStyle name="Check Cell 2" xfId="27"/>
    <cellStyle name="Comma 2" xfId="28"/>
    <cellStyle name="Comma 2 2" xfId="69"/>
    <cellStyle name="Comma 3" xfId="82"/>
    <cellStyle name="Currency 2" xfId="83"/>
    <cellStyle name="Explanatory Text 2" xfId="29"/>
    <cellStyle name="Explanatory Text 2 2" xfId="70"/>
    <cellStyle name="Good 2" xfId="30"/>
    <cellStyle name="Heading 1 2" xfId="71"/>
    <cellStyle name="Heading 2 2" xfId="72"/>
    <cellStyle name="Heading 3 2" xfId="73"/>
    <cellStyle name="Heading 4 2" xfId="74"/>
    <cellStyle name="Input 2" xfId="31"/>
    <cellStyle name="Linked Cell 2" xfId="32"/>
    <cellStyle name="Neutral 2" xfId="33"/>
    <cellStyle name="Normal" xfId="0" builtinId="0"/>
    <cellStyle name="Normal 2" xfId="34"/>
    <cellStyle name="Normal 2 2" xfId="75"/>
    <cellStyle name="Normal 3" xfId="35"/>
    <cellStyle name="Normal 3 2" xfId="76"/>
    <cellStyle name="Normal 4" xfId="43"/>
    <cellStyle name="Note 2" xfId="36"/>
    <cellStyle name="Note 2 2" xfId="77"/>
    <cellStyle name="Note 3" xfId="41"/>
    <cellStyle name="Note 3 2" xfId="84"/>
    <cellStyle name="Note 4" xfId="42"/>
    <cellStyle name="Note 4 2" xfId="81"/>
    <cellStyle name="Output 2" xfId="37"/>
    <cellStyle name="Percent 2" xfId="38"/>
    <cellStyle name="Percent 2 2" xfId="78"/>
    <cellStyle name="Percent 3" xfId="44"/>
    <cellStyle name="Percent 3 2" xfId="85"/>
    <cellStyle name="Title 2" xfId="79"/>
    <cellStyle name="Total 2" xfId="39"/>
    <cellStyle name="Total 2 2" xfId="80"/>
    <cellStyle name="Warning Text 2" xfId="4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784225</xdr:colOff>
      <xdr:row>4</xdr:row>
      <xdr:rowOff>163110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SD%20MGT%20REPORTS\2013\FIA%20Licensees\FISIS%20Reports-Mar%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ANKDATA\Prud.%20Indicators\2013\Annual%20Indicator\sysindSep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urity Profile"/>
      <sheetName val="Revaluation"/>
      <sheetName val="CB Jun 13 SELECTED FX DATA"/>
      <sheetName val="FIA Mar 13"/>
      <sheetName val="BS Sep 12"/>
      <sheetName val="798 CU FISIS"/>
      <sheetName val="512 BS"/>
      <sheetName val="560"/>
      <sheetName val="worksheet "/>
      <sheetName val="Calendar Year Profitability"/>
      <sheetName val="FISD-copy"/>
      <sheetName val="Profitability"/>
      <sheetName val="Annual4sectors(legal)"/>
      <sheetName val="BOJ Annual"/>
      <sheetName val="Publication"/>
      <sheetName val="SYS ASS"/>
      <sheetName val="3sectors SysReview"/>
      <sheetName val="Q 4sectors SysReview   "/>
      <sheetName val="market share and PDL"/>
      <sheetName val="CU DATA"/>
      <sheetName val="DepGov"/>
      <sheetName val="Qtly for pub"/>
      <sheetName val=" sel.deps &amp; loans"/>
      <sheetName val="profile of depositsdec"/>
      <sheetName val="Profile of FX deposits"/>
      <sheetName val="DEPOSITS  GRAPHS"/>
      <sheetName val="LOANS  GRAPHS "/>
      <sheetName val="DEPOSITS  GRAPHS-OCT05"/>
      <sheetName val="npls &amp; loans graph"/>
      <sheetName val="Rate of Growth Charts"/>
      <sheetName val="System Graphs"/>
      <sheetName val="Sys Graph Data"/>
      <sheetName val="market share on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G7">
            <v>2</v>
          </cell>
          <cell r="H7">
            <v>2</v>
          </cell>
          <cell r="I7">
            <v>2</v>
          </cell>
          <cell r="L7">
            <v>3</v>
          </cell>
          <cell r="M7">
            <v>4</v>
          </cell>
          <cell r="N7">
            <v>4</v>
          </cell>
          <cell r="O7">
            <v>4</v>
          </cell>
          <cell r="W7">
            <v>12</v>
          </cell>
          <cell r="X7">
            <v>13</v>
          </cell>
        </row>
        <row r="9">
          <cell r="E9">
            <v>583595</v>
          </cell>
        </row>
        <row r="10">
          <cell r="E10">
            <v>572116</v>
          </cell>
        </row>
        <row r="15">
          <cell r="E15">
            <v>372892</v>
          </cell>
        </row>
        <row r="19">
          <cell r="G19">
            <v>7741</v>
          </cell>
          <cell r="H19">
            <v>8553</v>
          </cell>
          <cell r="I19">
            <v>8938</v>
          </cell>
        </row>
        <row r="29">
          <cell r="E29">
            <v>252195</v>
          </cell>
        </row>
        <row r="48">
          <cell r="E48">
            <v>183461</v>
          </cell>
          <cell r="G48">
            <v>15249</v>
          </cell>
          <cell r="H48">
            <v>12430</v>
          </cell>
        </row>
        <row r="56">
          <cell r="E56">
            <v>107920</v>
          </cell>
          <cell r="G56">
            <v>1515</v>
          </cell>
          <cell r="H56">
            <v>1367</v>
          </cell>
        </row>
        <row r="64">
          <cell r="E64">
            <v>60332</v>
          </cell>
        </row>
        <row r="66">
          <cell r="E66">
            <v>11479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6:AB4758"/>
  <sheetViews>
    <sheetView tabSelected="1" zoomScale="75" zoomScaleNormal="75" zoomScaleSheetLayoutView="75" workbookViewId="0">
      <selection activeCell="U2" sqref="U2"/>
    </sheetView>
  </sheetViews>
  <sheetFormatPr defaultRowHeight="12.75" x14ac:dyDescent="0.2"/>
  <cols>
    <col min="1" max="1" width="77.28515625" customWidth="1"/>
    <col min="2" max="2" width="13.42578125" customWidth="1"/>
    <col min="3" max="3" width="2.42578125" customWidth="1"/>
    <col min="4" max="4" width="12.42578125" style="34" customWidth="1"/>
    <col min="5" max="5" width="2.140625" style="34" customWidth="1"/>
    <col min="6" max="6" width="13.5703125" customWidth="1"/>
    <col min="7" max="9" width="15.140625" hidden="1" customWidth="1"/>
    <col min="10" max="10" width="14.140625" hidden="1" customWidth="1"/>
    <col min="11" max="11" width="3" customWidth="1"/>
    <col min="12" max="12" width="13.85546875" customWidth="1"/>
    <col min="13" max="13" width="2.28515625" customWidth="1"/>
    <col min="14" max="14" width="11.42578125" style="34" customWidth="1"/>
    <col min="15" max="15" width="2.140625" style="34" customWidth="1"/>
    <col min="16" max="16" width="12.140625" customWidth="1"/>
    <col min="17" max="17" width="10.28515625" hidden="1" customWidth="1"/>
    <col min="18" max="18" width="3.42578125" customWidth="1"/>
    <col min="19" max="19" width="15.28515625" customWidth="1"/>
    <col min="20" max="20" width="2.7109375" customWidth="1"/>
    <col min="21" max="21" width="11.85546875" style="34" customWidth="1"/>
    <col min="22" max="22" width="16.7109375" customWidth="1"/>
    <col min="23" max="23" width="13.28515625" hidden="1" customWidth="1"/>
    <col min="24" max="24" width="4.140625" customWidth="1"/>
    <col min="25" max="25" width="17" customWidth="1"/>
    <col min="26" max="26" width="15" customWidth="1"/>
    <col min="27" max="27" width="13.28515625" customWidth="1"/>
    <col min="28" max="28" width="4.5703125" customWidth="1"/>
    <col min="244" max="244" width="77.28515625" customWidth="1"/>
    <col min="245" max="245" width="13.42578125" customWidth="1"/>
    <col min="246" max="246" width="2.42578125" customWidth="1"/>
    <col min="247" max="247" width="12.42578125" customWidth="1"/>
    <col min="248" max="248" width="2.140625" customWidth="1"/>
    <col min="249" max="249" width="13.5703125" customWidth="1"/>
    <col min="250" max="253" width="0" hidden="1" customWidth="1"/>
    <col min="254" max="254" width="3" customWidth="1"/>
    <col min="255" max="255" width="13.85546875" customWidth="1"/>
    <col min="256" max="256" width="2.28515625" customWidth="1"/>
    <col min="257" max="257" width="11.42578125" customWidth="1"/>
    <col min="258" max="258" width="2.140625" customWidth="1"/>
    <col min="259" max="259" width="12.140625" customWidth="1"/>
    <col min="260" max="260" width="0" hidden="1" customWidth="1"/>
    <col min="261" max="261" width="3.42578125" customWidth="1"/>
    <col min="262" max="262" width="15.28515625" customWidth="1"/>
    <col min="263" max="263" width="2.7109375" customWidth="1"/>
    <col min="264" max="264" width="11.85546875" customWidth="1"/>
    <col min="265" max="265" width="16.7109375" customWidth="1"/>
    <col min="266" max="266" width="0" hidden="1" customWidth="1"/>
    <col min="267" max="267" width="4.140625" customWidth="1"/>
    <col min="268" max="268" width="17" customWidth="1"/>
    <col min="269" max="269" width="15" customWidth="1"/>
    <col min="270" max="270" width="13.28515625" customWidth="1"/>
    <col min="271" max="271" width="0" hidden="1" customWidth="1"/>
    <col min="272" max="272" width="1.28515625" customWidth="1"/>
    <col min="276" max="276" width="4.42578125" customWidth="1"/>
    <col min="500" max="500" width="77.28515625" customWidth="1"/>
    <col min="501" max="501" width="13.42578125" customWidth="1"/>
    <col min="502" max="502" width="2.42578125" customWidth="1"/>
    <col min="503" max="503" width="12.42578125" customWidth="1"/>
    <col min="504" max="504" width="2.140625" customWidth="1"/>
    <col min="505" max="505" width="13.5703125" customWidth="1"/>
    <col min="506" max="509" width="0" hidden="1" customWidth="1"/>
    <col min="510" max="510" width="3" customWidth="1"/>
    <col min="511" max="511" width="13.85546875" customWidth="1"/>
    <col min="512" max="512" width="2.28515625" customWidth="1"/>
    <col min="513" max="513" width="11.42578125" customWidth="1"/>
    <col min="514" max="514" width="2.140625" customWidth="1"/>
    <col min="515" max="515" width="12.140625" customWidth="1"/>
    <col min="516" max="516" width="0" hidden="1" customWidth="1"/>
    <col min="517" max="517" width="3.42578125" customWidth="1"/>
    <col min="518" max="518" width="15.28515625" customWidth="1"/>
    <col min="519" max="519" width="2.7109375" customWidth="1"/>
    <col min="520" max="520" width="11.85546875" customWidth="1"/>
    <col min="521" max="521" width="16.7109375" customWidth="1"/>
    <col min="522" max="522" width="0" hidden="1" customWidth="1"/>
    <col min="523" max="523" width="4.140625" customWidth="1"/>
    <col min="524" max="524" width="17" customWidth="1"/>
    <col min="525" max="525" width="15" customWidth="1"/>
    <col min="526" max="526" width="13.28515625" customWidth="1"/>
    <col min="527" max="527" width="0" hidden="1" customWidth="1"/>
    <col min="528" max="528" width="1.28515625" customWidth="1"/>
    <col min="532" max="532" width="4.42578125" customWidth="1"/>
    <col min="756" max="756" width="77.28515625" customWidth="1"/>
    <col min="757" max="757" width="13.42578125" customWidth="1"/>
    <col min="758" max="758" width="2.42578125" customWidth="1"/>
    <col min="759" max="759" width="12.42578125" customWidth="1"/>
    <col min="760" max="760" width="2.140625" customWidth="1"/>
    <col min="761" max="761" width="13.5703125" customWidth="1"/>
    <col min="762" max="765" width="0" hidden="1" customWidth="1"/>
    <col min="766" max="766" width="3" customWidth="1"/>
    <col min="767" max="767" width="13.85546875" customWidth="1"/>
    <col min="768" max="768" width="2.28515625" customWidth="1"/>
    <col min="769" max="769" width="11.42578125" customWidth="1"/>
    <col min="770" max="770" width="2.140625" customWidth="1"/>
    <col min="771" max="771" width="12.140625" customWidth="1"/>
    <col min="772" max="772" width="0" hidden="1" customWidth="1"/>
    <col min="773" max="773" width="3.42578125" customWidth="1"/>
    <col min="774" max="774" width="15.28515625" customWidth="1"/>
    <col min="775" max="775" width="2.7109375" customWidth="1"/>
    <col min="776" max="776" width="11.85546875" customWidth="1"/>
    <col min="777" max="777" width="16.7109375" customWidth="1"/>
    <col min="778" max="778" width="0" hidden="1" customWidth="1"/>
    <col min="779" max="779" width="4.140625" customWidth="1"/>
    <col min="780" max="780" width="17" customWidth="1"/>
    <col min="781" max="781" width="15" customWidth="1"/>
    <col min="782" max="782" width="13.28515625" customWidth="1"/>
    <col min="783" max="783" width="0" hidden="1" customWidth="1"/>
    <col min="784" max="784" width="1.28515625" customWidth="1"/>
    <col min="788" max="788" width="4.42578125" customWidth="1"/>
    <col min="1012" max="1012" width="77.28515625" customWidth="1"/>
    <col min="1013" max="1013" width="13.42578125" customWidth="1"/>
    <col min="1014" max="1014" width="2.42578125" customWidth="1"/>
    <col min="1015" max="1015" width="12.42578125" customWidth="1"/>
    <col min="1016" max="1016" width="2.140625" customWidth="1"/>
    <col min="1017" max="1017" width="13.5703125" customWidth="1"/>
    <col min="1018" max="1021" width="0" hidden="1" customWidth="1"/>
    <col min="1022" max="1022" width="3" customWidth="1"/>
    <col min="1023" max="1023" width="13.85546875" customWidth="1"/>
    <col min="1024" max="1024" width="2.28515625" customWidth="1"/>
    <col min="1025" max="1025" width="11.42578125" customWidth="1"/>
    <col min="1026" max="1026" width="2.140625" customWidth="1"/>
    <col min="1027" max="1027" width="12.140625" customWidth="1"/>
    <col min="1028" max="1028" width="0" hidden="1" customWidth="1"/>
    <col min="1029" max="1029" width="3.42578125" customWidth="1"/>
    <col min="1030" max="1030" width="15.28515625" customWidth="1"/>
    <col min="1031" max="1031" width="2.7109375" customWidth="1"/>
    <col min="1032" max="1032" width="11.85546875" customWidth="1"/>
    <col min="1033" max="1033" width="16.7109375" customWidth="1"/>
    <col min="1034" max="1034" width="0" hidden="1" customWidth="1"/>
    <col min="1035" max="1035" width="4.140625" customWidth="1"/>
    <col min="1036" max="1036" width="17" customWidth="1"/>
    <col min="1037" max="1037" width="15" customWidth="1"/>
    <col min="1038" max="1038" width="13.28515625" customWidth="1"/>
    <col min="1039" max="1039" width="0" hidden="1" customWidth="1"/>
    <col min="1040" max="1040" width="1.28515625" customWidth="1"/>
    <col min="1044" max="1044" width="4.42578125" customWidth="1"/>
    <col min="1268" max="1268" width="77.28515625" customWidth="1"/>
    <col min="1269" max="1269" width="13.42578125" customWidth="1"/>
    <col min="1270" max="1270" width="2.42578125" customWidth="1"/>
    <col min="1271" max="1271" width="12.42578125" customWidth="1"/>
    <col min="1272" max="1272" width="2.140625" customWidth="1"/>
    <col min="1273" max="1273" width="13.5703125" customWidth="1"/>
    <col min="1274" max="1277" width="0" hidden="1" customWidth="1"/>
    <col min="1278" max="1278" width="3" customWidth="1"/>
    <col min="1279" max="1279" width="13.85546875" customWidth="1"/>
    <col min="1280" max="1280" width="2.28515625" customWidth="1"/>
    <col min="1281" max="1281" width="11.42578125" customWidth="1"/>
    <col min="1282" max="1282" width="2.140625" customWidth="1"/>
    <col min="1283" max="1283" width="12.140625" customWidth="1"/>
    <col min="1284" max="1284" width="0" hidden="1" customWidth="1"/>
    <col min="1285" max="1285" width="3.42578125" customWidth="1"/>
    <col min="1286" max="1286" width="15.28515625" customWidth="1"/>
    <col min="1287" max="1287" width="2.7109375" customWidth="1"/>
    <col min="1288" max="1288" width="11.85546875" customWidth="1"/>
    <col min="1289" max="1289" width="16.7109375" customWidth="1"/>
    <col min="1290" max="1290" width="0" hidden="1" customWidth="1"/>
    <col min="1291" max="1291" width="4.140625" customWidth="1"/>
    <col min="1292" max="1292" width="17" customWidth="1"/>
    <col min="1293" max="1293" width="15" customWidth="1"/>
    <col min="1294" max="1294" width="13.28515625" customWidth="1"/>
    <col min="1295" max="1295" width="0" hidden="1" customWidth="1"/>
    <col min="1296" max="1296" width="1.28515625" customWidth="1"/>
    <col min="1300" max="1300" width="4.42578125" customWidth="1"/>
    <col min="1524" max="1524" width="77.28515625" customWidth="1"/>
    <col min="1525" max="1525" width="13.42578125" customWidth="1"/>
    <col min="1526" max="1526" width="2.42578125" customWidth="1"/>
    <col min="1527" max="1527" width="12.42578125" customWidth="1"/>
    <col min="1528" max="1528" width="2.140625" customWidth="1"/>
    <col min="1529" max="1529" width="13.5703125" customWidth="1"/>
    <col min="1530" max="1533" width="0" hidden="1" customWidth="1"/>
    <col min="1534" max="1534" width="3" customWidth="1"/>
    <col min="1535" max="1535" width="13.85546875" customWidth="1"/>
    <col min="1536" max="1536" width="2.28515625" customWidth="1"/>
    <col min="1537" max="1537" width="11.42578125" customWidth="1"/>
    <col min="1538" max="1538" width="2.140625" customWidth="1"/>
    <col min="1539" max="1539" width="12.140625" customWidth="1"/>
    <col min="1540" max="1540" width="0" hidden="1" customWidth="1"/>
    <col min="1541" max="1541" width="3.42578125" customWidth="1"/>
    <col min="1542" max="1542" width="15.28515625" customWidth="1"/>
    <col min="1543" max="1543" width="2.7109375" customWidth="1"/>
    <col min="1544" max="1544" width="11.85546875" customWidth="1"/>
    <col min="1545" max="1545" width="16.7109375" customWidth="1"/>
    <col min="1546" max="1546" width="0" hidden="1" customWidth="1"/>
    <col min="1547" max="1547" width="4.140625" customWidth="1"/>
    <col min="1548" max="1548" width="17" customWidth="1"/>
    <col min="1549" max="1549" width="15" customWidth="1"/>
    <col min="1550" max="1550" width="13.28515625" customWidth="1"/>
    <col min="1551" max="1551" width="0" hidden="1" customWidth="1"/>
    <col min="1552" max="1552" width="1.28515625" customWidth="1"/>
    <col min="1556" max="1556" width="4.42578125" customWidth="1"/>
    <col min="1780" max="1780" width="77.28515625" customWidth="1"/>
    <col min="1781" max="1781" width="13.42578125" customWidth="1"/>
    <col min="1782" max="1782" width="2.42578125" customWidth="1"/>
    <col min="1783" max="1783" width="12.42578125" customWidth="1"/>
    <col min="1784" max="1784" width="2.140625" customWidth="1"/>
    <col min="1785" max="1785" width="13.5703125" customWidth="1"/>
    <col min="1786" max="1789" width="0" hidden="1" customWidth="1"/>
    <col min="1790" max="1790" width="3" customWidth="1"/>
    <col min="1791" max="1791" width="13.85546875" customWidth="1"/>
    <col min="1792" max="1792" width="2.28515625" customWidth="1"/>
    <col min="1793" max="1793" width="11.42578125" customWidth="1"/>
    <col min="1794" max="1794" width="2.140625" customWidth="1"/>
    <col min="1795" max="1795" width="12.140625" customWidth="1"/>
    <col min="1796" max="1796" width="0" hidden="1" customWidth="1"/>
    <col min="1797" max="1797" width="3.42578125" customWidth="1"/>
    <col min="1798" max="1798" width="15.28515625" customWidth="1"/>
    <col min="1799" max="1799" width="2.7109375" customWidth="1"/>
    <col min="1800" max="1800" width="11.85546875" customWidth="1"/>
    <col min="1801" max="1801" width="16.7109375" customWidth="1"/>
    <col min="1802" max="1802" width="0" hidden="1" customWidth="1"/>
    <col min="1803" max="1803" width="4.140625" customWidth="1"/>
    <col min="1804" max="1804" width="17" customWidth="1"/>
    <col min="1805" max="1805" width="15" customWidth="1"/>
    <col min="1806" max="1806" width="13.28515625" customWidth="1"/>
    <col min="1807" max="1807" width="0" hidden="1" customWidth="1"/>
    <col min="1808" max="1808" width="1.28515625" customWidth="1"/>
    <col min="1812" max="1812" width="4.42578125" customWidth="1"/>
    <col min="2036" max="2036" width="77.28515625" customWidth="1"/>
    <col min="2037" max="2037" width="13.42578125" customWidth="1"/>
    <col min="2038" max="2038" width="2.42578125" customWidth="1"/>
    <col min="2039" max="2039" width="12.42578125" customWidth="1"/>
    <col min="2040" max="2040" width="2.140625" customWidth="1"/>
    <col min="2041" max="2041" width="13.5703125" customWidth="1"/>
    <col min="2042" max="2045" width="0" hidden="1" customWidth="1"/>
    <col min="2046" max="2046" width="3" customWidth="1"/>
    <col min="2047" max="2047" width="13.85546875" customWidth="1"/>
    <col min="2048" max="2048" width="2.28515625" customWidth="1"/>
    <col min="2049" max="2049" width="11.42578125" customWidth="1"/>
    <col min="2050" max="2050" width="2.140625" customWidth="1"/>
    <col min="2051" max="2051" width="12.140625" customWidth="1"/>
    <col min="2052" max="2052" width="0" hidden="1" customWidth="1"/>
    <col min="2053" max="2053" width="3.42578125" customWidth="1"/>
    <col min="2054" max="2054" width="15.28515625" customWidth="1"/>
    <col min="2055" max="2055" width="2.7109375" customWidth="1"/>
    <col min="2056" max="2056" width="11.85546875" customWidth="1"/>
    <col min="2057" max="2057" width="16.7109375" customWidth="1"/>
    <col min="2058" max="2058" width="0" hidden="1" customWidth="1"/>
    <col min="2059" max="2059" width="4.140625" customWidth="1"/>
    <col min="2060" max="2060" width="17" customWidth="1"/>
    <col min="2061" max="2061" width="15" customWidth="1"/>
    <col min="2062" max="2062" width="13.28515625" customWidth="1"/>
    <col min="2063" max="2063" width="0" hidden="1" customWidth="1"/>
    <col min="2064" max="2064" width="1.28515625" customWidth="1"/>
    <col min="2068" max="2068" width="4.42578125" customWidth="1"/>
    <col min="2292" max="2292" width="77.28515625" customWidth="1"/>
    <col min="2293" max="2293" width="13.42578125" customWidth="1"/>
    <col min="2294" max="2294" width="2.42578125" customWidth="1"/>
    <col min="2295" max="2295" width="12.42578125" customWidth="1"/>
    <col min="2296" max="2296" width="2.140625" customWidth="1"/>
    <col min="2297" max="2297" width="13.5703125" customWidth="1"/>
    <col min="2298" max="2301" width="0" hidden="1" customWidth="1"/>
    <col min="2302" max="2302" width="3" customWidth="1"/>
    <col min="2303" max="2303" width="13.85546875" customWidth="1"/>
    <col min="2304" max="2304" width="2.28515625" customWidth="1"/>
    <col min="2305" max="2305" width="11.42578125" customWidth="1"/>
    <col min="2306" max="2306" width="2.140625" customWidth="1"/>
    <col min="2307" max="2307" width="12.140625" customWidth="1"/>
    <col min="2308" max="2308" width="0" hidden="1" customWidth="1"/>
    <col min="2309" max="2309" width="3.42578125" customWidth="1"/>
    <col min="2310" max="2310" width="15.28515625" customWidth="1"/>
    <col min="2311" max="2311" width="2.7109375" customWidth="1"/>
    <col min="2312" max="2312" width="11.85546875" customWidth="1"/>
    <col min="2313" max="2313" width="16.7109375" customWidth="1"/>
    <col min="2314" max="2314" width="0" hidden="1" customWidth="1"/>
    <col min="2315" max="2315" width="4.140625" customWidth="1"/>
    <col min="2316" max="2316" width="17" customWidth="1"/>
    <col min="2317" max="2317" width="15" customWidth="1"/>
    <col min="2318" max="2318" width="13.28515625" customWidth="1"/>
    <col min="2319" max="2319" width="0" hidden="1" customWidth="1"/>
    <col min="2320" max="2320" width="1.28515625" customWidth="1"/>
    <col min="2324" max="2324" width="4.42578125" customWidth="1"/>
    <col min="2548" max="2548" width="77.28515625" customWidth="1"/>
    <col min="2549" max="2549" width="13.42578125" customWidth="1"/>
    <col min="2550" max="2550" width="2.42578125" customWidth="1"/>
    <col min="2551" max="2551" width="12.42578125" customWidth="1"/>
    <col min="2552" max="2552" width="2.140625" customWidth="1"/>
    <col min="2553" max="2553" width="13.5703125" customWidth="1"/>
    <col min="2554" max="2557" width="0" hidden="1" customWidth="1"/>
    <col min="2558" max="2558" width="3" customWidth="1"/>
    <col min="2559" max="2559" width="13.85546875" customWidth="1"/>
    <col min="2560" max="2560" width="2.28515625" customWidth="1"/>
    <col min="2561" max="2561" width="11.42578125" customWidth="1"/>
    <col min="2562" max="2562" width="2.140625" customWidth="1"/>
    <col min="2563" max="2563" width="12.140625" customWidth="1"/>
    <col min="2564" max="2564" width="0" hidden="1" customWidth="1"/>
    <col min="2565" max="2565" width="3.42578125" customWidth="1"/>
    <col min="2566" max="2566" width="15.28515625" customWidth="1"/>
    <col min="2567" max="2567" width="2.7109375" customWidth="1"/>
    <col min="2568" max="2568" width="11.85546875" customWidth="1"/>
    <col min="2569" max="2569" width="16.7109375" customWidth="1"/>
    <col min="2570" max="2570" width="0" hidden="1" customWidth="1"/>
    <col min="2571" max="2571" width="4.140625" customWidth="1"/>
    <col min="2572" max="2572" width="17" customWidth="1"/>
    <col min="2573" max="2573" width="15" customWidth="1"/>
    <col min="2574" max="2574" width="13.28515625" customWidth="1"/>
    <col min="2575" max="2575" width="0" hidden="1" customWidth="1"/>
    <col min="2576" max="2576" width="1.28515625" customWidth="1"/>
    <col min="2580" max="2580" width="4.42578125" customWidth="1"/>
    <col min="2804" max="2804" width="77.28515625" customWidth="1"/>
    <col min="2805" max="2805" width="13.42578125" customWidth="1"/>
    <col min="2806" max="2806" width="2.42578125" customWidth="1"/>
    <col min="2807" max="2807" width="12.42578125" customWidth="1"/>
    <col min="2808" max="2808" width="2.140625" customWidth="1"/>
    <col min="2809" max="2809" width="13.5703125" customWidth="1"/>
    <col min="2810" max="2813" width="0" hidden="1" customWidth="1"/>
    <col min="2814" max="2814" width="3" customWidth="1"/>
    <col min="2815" max="2815" width="13.85546875" customWidth="1"/>
    <col min="2816" max="2816" width="2.28515625" customWidth="1"/>
    <col min="2817" max="2817" width="11.42578125" customWidth="1"/>
    <col min="2818" max="2818" width="2.140625" customWidth="1"/>
    <col min="2819" max="2819" width="12.140625" customWidth="1"/>
    <col min="2820" max="2820" width="0" hidden="1" customWidth="1"/>
    <col min="2821" max="2821" width="3.42578125" customWidth="1"/>
    <col min="2822" max="2822" width="15.28515625" customWidth="1"/>
    <col min="2823" max="2823" width="2.7109375" customWidth="1"/>
    <col min="2824" max="2824" width="11.85546875" customWidth="1"/>
    <col min="2825" max="2825" width="16.7109375" customWidth="1"/>
    <col min="2826" max="2826" width="0" hidden="1" customWidth="1"/>
    <col min="2827" max="2827" width="4.140625" customWidth="1"/>
    <col min="2828" max="2828" width="17" customWidth="1"/>
    <col min="2829" max="2829" width="15" customWidth="1"/>
    <col min="2830" max="2830" width="13.28515625" customWidth="1"/>
    <col min="2831" max="2831" width="0" hidden="1" customWidth="1"/>
    <col min="2832" max="2832" width="1.28515625" customWidth="1"/>
    <col min="2836" max="2836" width="4.42578125" customWidth="1"/>
    <col min="3060" max="3060" width="77.28515625" customWidth="1"/>
    <col min="3061" max="3061" width="13.42578125" customWidth="1"/>
    <col min="3062" max="3062" width="2.42578125" customWidth="1"/>
    <col min="3063" max="3063" width="12.42578125" customWidth="1"/>
    <col min="3064" max="3064" width="2.140625" customWidth="1"/>
    <col min="3065" max="3065" width="13.5703125" customWidth="1"/>
    <col min="3066" max="3069" width="0" hidden="1" customWidth="1"/>
    <col min="3070" max="3070" width="3" customWidth="1"/>
    <col min="3071" max="3071" width="13.85546875" customWidth="1"/>
    <col min="3072" max="3072" width="2.28515625" customWidth="1"/>
    <col min="3073" max="3073" width="11.42578125" customWidth="1"/>
    <col min="3074" max="3074" width="2.140625" customWidth="1"/>
    <col min="3075" max="3075" width="12.140625" customWidth="1"/>
    <col min="3076" max="3076" width="0" hidden="1" customWidth="1"/>
    <col min="3077" max="3077" width="3.42578125" customWidth="1"/>
    <col min="3078" max="3078" width="15.28515625" customWidth="1"/>
    <col min="3079" max="3079" width="2.7109375" customWidth="1"/>
    <col min="3080" max="3080" width="11.85546875" customWidth="1"/>
    <col min="3081" max="3081" width="16.7109375" customWidth="1"/>
    <col min="3082" max="3082" width="0" hidden="1" customWidth="1"/>
    <col min="3083" max="3083" width="4.140625" customWidth="1"/>
    <col min="3084" max="3084" width="17" customWidth="1"/>
    <col min="3085" max="3085" width="15" customWidth="1"/>
    <col min="3086" max="3086" width="13.28515625" customWidth="1"/>
    <col min="3087" max="3087" width="0" hidden="1" customWidth="1"/>
    <col min="3088" max="3088" width="1.28515625" customWidth="1"/>
    <col min="3092" max="3092" width="4.42578125" customWidth="1"/>
    <col min="3316" max="3316" width="77.28515625" customWidth="1"/>
    <col min="3317" max="3317" width="13.42578125" customWidth="1"/>
    <col min="3318" max="3318" width="2.42578125" customWidth="1"/>
    <col min="3319" max="3319" width="12.42578125" customWidth="1"/>
    <col min="3320" max="3320" width="2.140625" customWidth="1"/>
    <col min="3321" max="3321" width="13.5703125" customWidth="1"/>
    <col min="3322" max="3325" width="0" hidden="1" customWidth="1"/>
    <col min="3326" max="3326" width="3" customWidth="1"/>
    <col min="3327" max="3327" width="13.85546875" customWidth="1"/>
    <col min="3328" max="3328" width="2.28515625" customWidth="1"/>
    <col min="3329" max="3329" width="11.42578125" customWidth="1"/>
    <col min="3330" max="3330" width="2.140625" customWidth="1"/>
    <col min="3331" max="3331" width="12.140625" customWidth="1"/>
    <col min="3332" max="3332" width="0" hidden="1" customWidth="1"/>
    <col min="3333" max="3333" width="3.42578125" customWidth="1"/>
    <col min="3334" max="3334" width="15.28515625" customWidth="1"/>
    <col min="3335" max="3335" width="2.7109375" customWidth="1"/>
    <col min="3336" max="3336" width="11.85546875" customWidth="1"/>
    <col min="3337" max="3337" width="16.7109375" customWidth="1"/>
    <col min="3338" max="3338" width="0" hidden="1" customWidth="1"/>
    <col min="3339" max="3339" width="4.140625" customWidth="1"/>
    <col min="3340" max="3340" width="17" customWidth="1"/>
    <col min="3341" max="3341" width="15" customWidth="1"/>
    <col min="3342" max="3342" width="13.28515625" customWidth="1"/>
    <col min="3343" max="3343" width="0" hidden="1" customWidth="1"/>
    <col min="3344" max="3344" width="1.28515625" customWidth="1"/>
    <col min="3348" max="3348" width="4.42578125" customWidth="1"/>
    <col min="3572" max="3572" width="77.28515625" customWidth="1"/>
    <col min="3573" max="3573" width="13.42578125" customWidth="1"/>
    <col min="3574" max="3574" width="2.42578125" customWidth="1"/>
    <col min="3575" max="3575" width="12.42578125" customWidth="1"/>
    <col min="3576" max="3576" width="2.140625" customWidth="1"/>
    <col min="3577" max="3577" width="13.5703125" customWidth="1"/>
    <col min="3578" max="3581" width="0" hidden="1" customWidth="1"/>
    <col min="3582" max="3582" width="3" customWidth="1"/>
    <col min="3583" max="3583" width="13.85546875" customWidth="1"/>
    <col min="3584" max="3584" width="2.28515625" customWidth="1"/>
    <col min="3585" max="3585" width="11.42578125" customWidth="1"/>
    <col min="3586" max="3586" width="2.140625" customWidth="1"/>
    <col min="3587" max="3587" width="12.140625" customWidth="1"/>
    <col min="3588" max="3588" width="0" hidden="1" customWidth="1"/>
    <col min="3589" max="3589" width="3.42578125" customWidth="1"/>
    <col min="3590" max="3590" width="15.28515625" customWidth="1"/>
    <col min="3591" max="3591" width="2.7109375" customWidth="1"/>
    <col min="3592" max="3592" width="11.85546875" customWidth="1"/>
    <col min="3593" max="3593" width="16.7109375" customWidth="1"/>
    <col min="3594" max="3594" width="0" hidden="1" customWidth="1"/>
    <col min="3595" max="3595" width="4.140625" customWidth="1"/>
    <col min="3596" max="3596" width="17" customWidth="1"/>
    <col min="3597" max="3597" width="15" customWidth="1"/>
    <col min="3598" max="3598" width="13.28515625" customWidth="1"/>
    <col min="3599" max="3599" width="0" hidden="1" customWidth="1"/>
    <col min="3600" max="3600" width="1.28515625" customWidth="1"/>
    <col min="3604" max="3604" width="4.42578125" customWidth="1"/>
    <col min="3828" max="3828" width="77.28515625" customWidth="1"/>
    <col min="3829" max="3829" width="13.42578125" customWidth="1"/>
    <col min="3830" max="3830" width="2.42578125" customWidth="1"/>
    <col min="3831" max="3831" width="12.42578125" customWidth="1"/>
    <col min="3832" max="3832" width="2.140625" customWidth="1"/>
    <col min="3833" max="3833" width="13.5703125" customWidth="1"/>
    <col min="3834" max="3837" width="0" hidden="1" customWidth="1"/>
    <col min="3838" max="3838" width="3" customWidth="1"/>
    <col min="3839" max="3839" width="13.85546875" customWidth="1"/>
    <col min="3840" max="3840" width="2.28515625" customWidth="1"/>
    <col min="3841" max="3841" width="11.42578125" customWidth="1"/>
    <col min="3842" max="3842" width="2.140625" customWidth="1"/>
    <col min="3843" max="3843" width="12.140625" customWidth="1"/>
    <col min="3844" max="3844" width="0" hidden="1" customWidth="1"/>
    <col min="3845" max="3845" width="3.42578125" customWidth="1"/>
    <col min="3846" max="3846" width="15.28515625" customWidth="1"/>
    <col min="3847" max="3847" width="2.7109375" customWidth="1"/>
    <col min="3848" max="3848" width="11.85546875" customWidth="1"/>
    <col min="3849" max="3849" width="16.7109375" customWidth="1"/>
    <col min="3850" max="3850" width="0" hidden="1" customWidth="1"/>
    <col min="3851" max="3851" width="4.140625" customWidth="1"/>
    <col min="3852" max="3852" width="17" customWidth="1"/>
    <col min="3853" max="3853" width="15" customWidth="1"/>
    <col min="3854" max="3854" width="13.28515625" customWidth="1"/>
    <col min="3855" max="3855" width="0" hidden="1" customWidth="1"/>
    <col min="3856" max="3856" width="1.28515625" customWidth="1"/>
    <col min="3860" max="3860" width="4.42578125" customWidth="1"/>
    <col min="4084" max="4084" width="77.28515625" customWidth="1"/>
    <col min="4085" max="4085" width="13.42578125" customWidth="1"/>
    <col min="4086" max="4086" width="2.42578125" customWidth="1"/>
    <col min="4087" max="4087" width="12.42578125" customWidth="1"/>
    <col min="4088" max="4088" width="2.140625" customWidth="1"/>
    <col min="4089" max="4089" width="13.5703125" customWidth="1"/>
    <col min="4090" max="4093" width="0" hidden="1" customWidth="1"/>
    <col min="4094" max="4094" width="3" customWidth="1"/>
    <col min="4095" max="4095" width="13.85546875" customWidth="1"/>
    <col min="4096" max="4096" width="2.28515625" customWidth="1"/>
    <col min="4097" max="4097" width="11.42578125" customWidth="1"/>
    <col min="4098" max="4098" width="2.140625" customWidth="1"/>
    <col min="4099" max="4099" width="12.140625" customWidth="1"/>
    <col min="4100" max="4100" width="0" hidden="1" customWidth="1"/>
    <col min="4101" max="4101" width="3.42578125" customWidth="1"/>
    <col min="4102" max="4102" width="15.28515625" customWidth="1"/>
    <col min="4103" max="4103" width="2.7109375" customWidth="1"/>
    <col min="4104" max="4104" width="11.85546875" customWidth="1"/>
    <col min="4105" max="4105" width="16.7109375" customWidth="1"/>
    <col min="4106" max="4106" width="0" hidden="1" customWidth="1"/>
    <col min="4107" max="4107" width="4.140625" customWidth="1"/>
    <col min="4108" max="4108" width="17" customWidth="1"/>
    <col min="4109" max="4109" width="15" customWidth="1"/>
    <col min="4110" max="4110" width="13.28515625" customWidth="1"/>
    <col min="4111" max="4111" width="0" hidden="1" customWidth="1"/>
    <col min="4112" max="4112" width="1.28515625" customWidth="1"/>
    <col min="4116" max="4116" width="4.42578125" customWidth="1"/>
    <col min="4340" max="4340" width="77.28515625" customWidth="1"/>
    <col min="4341" max="4341" width="13.42578125" customWidth="1"/>
    <col min="4342" max="4342" width="2.42578125" customWidth="1"/>
    <col min="4343" max="4343" width="12.42578125" customWidth="1"/>
    <col min="4344" max="4344" width="2.140625" customWidth="1"/>
    <col min="4345" max="4345" width="13.5703125" customWidth="1"/>
    <col min="4346" max="4349" width="0" hidden="1" customWidth="1"/>
    <col min="4350" max="4350" width="3" customWidth="1"/>
    <col min="4351" max="4351" width="13.85546875" customWidth="1"/>
    <col min="4352" max="4352" width="2.28515625" customWidth="1"/>
    <col min="4353" max="4353" width="11.42578125" customWidth="1"/>
    <col min="4354" max="4354" width="2.140625" customWidth="1"/>
    <col min="4355" max="4355" width="12.140625" customWidth="1"/>
    <col min="4356" max="4356" width="0" hidden="1" customWidth="1"/>
    <col min="4357" max="4357" width="3.42578125" customWidth="1"/>
    <col min="4358" max="4358" width="15.28515625" customWidth="1"/>
    <col min="4359" max="4359" width="2.7109375" customWidth="1"/>
    <col min="4360" max="4360" width="11.85546875" customWidth="1"/>
    <col min="4361" max="4361" width="16.7109375" customWidth="1"/>
    <col min="4362" max="4362" width="0" hidden="1" customWidth="1"/>
    <col min="4363" max="4363" width="4.140625" customWidth="1"/>
    <col min="4364" max="4364" width="17" customWidth="1"/>
    <col min="4365" max="4365" width="15" customWidth="1"/>
    <col min="4366" max="4366" width="13.28515625" customWidth="1"/>
    <col min="4367" max="4367" width="0" hidden="1" customWidth="1"/>
    <col min="4368" max="4368" width="1.28515625" customWidth="1"/>
    <col min="4372" max="4372" width="4.42578125" customWidth="1"/>
    <col min="4596" max="4596" width="77.28515625" customWidth="1"/>
    <col min="4597" max="4597" width="13.42578125" customWidth="1"/>
    <col min="4598" max="4598" width="2.42578125" customWidth="1"/>
    <col min="4599" max="4599" width="12.42578125" customWidth="1"/>
    <col min="4600" max="4600" width="2.140625" customWidth="1"/>
    <col min="4601" max="4601" width="13.5703125" customWidth="1"/>
    <col min="4602" max="4605" width="0" hidden="1" customWidth="1"/>
    <col min="4606" max="4606" width="3" customWidth="1"/>
    <col min="4607" max="4607" width="13.85546875" customWidth="1"/>
    <col min="4608" max="4608" width="2.28515625" customWidth="1"/>
    <col min="4609" max="4609" width="11.42578125" customWidth="1"/>
    <col min="4610" max="4610" width="2.140625" customWidth="1"/>
    <col min="4611" max="4611" width="12.140625" customWidth="1"/>
    <col min="4612" max="4612" width="0" hidden="1" customWidth="1"/>
    <col min="4613" max="4613" width="3.42578125" customWidth="1"/>
    <col min="4614" max="4614" width="15.28515625" customWidth="1"/>
    <col min="4615" max="4615" width="2.7109375" customWidth="1"/>
    <col min="4616" max="4616" width="11.85546875" customWidth="1"/>
    <col min="4617" max="4617" width="16.7109375" customWidth="1"/>
    <col min="4618" max="4618" width="0" hidden="1" customWidth="1"/>
    <col min="4619" max="4619" width="4.140625" customWidth="1"/>
    <col min="4620" max="4620" width="17" customWidth="1"/>
    <col min="4621" max="4621" width="15" customWidth="1"/>
    <col min="4622" max="4622" width="13.28515625" customWidth="1"/>
    <col min="4623" max="4623" width="0" hidden="1" customWidth="1"/>
    <col min="4624" max="4624" width="1.28515625" customWidth="1"/>
    <col min="4628" max="4628" width="4.42578125" customWidth="1"/>
    <col min="4852" max="4852" width="77.28515625" customWidth="1"/>
    <col min="4853" max="4853" width="13.42578125" customWidth="1"/>
    <col min="4854" max="4854" width="2.42578125" customWidth="1"/>
    <col min="4855" max="4855" width="12.42578125" customWidth="1"/>
    <col min="4856" max="4856" width="2.140625" customWidth="1"/>
    <col min="4857" max="4857" width="13.5703125" customWidth="1"/>
    <col min="4858" max="4861" width="0" hidden="1" customWidth="1"/>
    <col min="4862" max="4862" width="3" customWidth="1"/>
    <col min="4863" max="4863" width="13.85546875" customWidth="1"/>
    <col min="4864" max="4864" width="2.28515625" customWidth="1"/>
    <col min="4865" max="4865" width="11.42578125" customWidth="1"/>
    <col min="4866" max="4866" width="2.140625" customWidth="1"/>
    <col min="4867" max="4867" width="12.140625" customWidth="1"/>
    <col min="4868" max="4868" width="0" hidden="1" customWidth="1"/>
    <col min="4869" max="4869" width="3.42578125" customWidth="1"/>
    <col min="4870" max="4870" width="15.28515625" customWidth="1"/>
    <col min="4871" max="4871" width="2.7109375" customWidth="1"/>
    <col min="4872" max="4872" width="11.85546875" customWidth="1"/>
    <col min="4873" max="4873" width="16.7109375" customWidth="1"/>
    <col min="4874" max="4874" width="0" hidden="1" customWidth="1"/>
    <col min="4875" max="4875" width="4.140625" customWidth="1"/>
    <col min="4876" max="4876" width="17" customWidth="1"/>
    <col min="4877" max="4877" width="15" customWidth="1"/>
    <col min="4878" max="4878" width="13.28515625" customWidth="1"/>
    <col min="4879" max="4879" width="0" hidden="1" customWidth="1"/>
    <col min="4880" max="4880" width="1.28515625" customWidth="1"/>
    <col min="4884" max="4884" width="4.42578125" customWidth="1"/>
    <col min="5108" max="5108" width="77.28515625" customWidth="1"/>
    <col min="5109" max="5109" width="13.42578125" customWidth="1"/>
    <col min="5110" max="5110" width="2.42578125" customWidth="1"/>
    <col min="5111" max="5111" width="12.42578125" customWidth="1"/>
    <col min="5112" max="5112" width="2.140625" customWidth="1"/>
    <col min="5113" max="5113" width="13.5703125" customWidth="1"/>
    <col min="5114" max="5117" width="0" hidden="1" customWidth="1"/>
    <col min="5118" max="5118" width="3" customWidth="1"/>
    <col min="5119" max="5119" width="13.85546875" customWidth="1"/>
    <col min="5120" max="5120" width="2.28515625" customWidth="1"/>
    <col min="5121" max="5121" width="11.42578125" customWidth="1"/>
    <col min="5122" max="5122" width="2.140625" customWidth="1"/>
    <col min="5123" max="5123" width="12.140625" customWidth="1"/>
    <col min="5124" max="5124" width="0" hidden="1" customWidth="1"/>
    <col min="5125" max="5125" width="3.42578125" customWidth="1"/>
    <col min="5126" max="5126" width="15.28515625" customWidth="1"/>
    <col min="5127" max="5127" width="2.7109375" customWidth="1"/>
    <col min="5128" max="5128" width="11.85546875" customWidth="1"/>
    <col min="5129" max="5129" width="16.7109375" customWidth="1"/>
    <col min="5130" max="5130" width="0" hidden="1" customWidth="1"/>
    <col min="5131" max="5131" width="4.140625" customWidth="1"/>
    <col min="5132" max="5132" width="17" customWidth="1"/>
    <col min="5133" max="5133" width="15" customWidth="1"/>
    <col min="5134" max="5134" width="13.28515625" customWidth="1"/>
    <col min="5135" max="5135" width="0" hidden="1" customWidth="1"/>
    <col min="5136" max="5136" width="1.28515625" customWidth="1"/>
    <col min="5140" max="5140" width="4.42578125" customWidth="1"/>
    <col min="5364" max="5364" width="77.28515625" customWidth="1"/>
    <col min="5365" max="5365" width="13.42578125" customWidth="1"/>
    <col min="5366" max="5366" width="2.42578125" customWidth="1"/>
    <col min="5367" max="5367" width="12.42578125" customWidth="1"/>
    <col min="5368" max="5368" width="2.140625" customWidth="1"/>
    <col min="5369" max="5369" width="13.5703125" customWidth="1"/>
    <col min="5370" max="5373" width="0" hidden="1" customWidth="1"/>
    <col min="5374" max="5374" width="3" customWidth="1"/>
    <col min="5375" max="5375" width="13.85546875" customWidth="1"/>
    <col min="5376" max="5376" width="2.28515625" customWidth="1"/>
    <col min="5377" max="5377" width="11.42578125" customWidth="1"/>
    <col min="5378" max="5378" width="2.140625" customWidth="1"/>
    <col min="5379" max="5379" width="12.140625" customWidth="1"/>
    <col min="5380" max="5380" width="0" hidden="1" customWidth="1"/>
    <col min="5381" max="5381" width="3.42578125" customWidth="1"/>
    <col min="5382" max="5382" width="15.28515625" customWidth="1"/>
    <col min="5383" max="5383" width="2.7109375" customWidth="1"/>
    <col min="5384" max="5384" width="11.85546875" customWidth="1"/>
    <col min="5385" max="5385" width="16.7109375" customWidth="1"/>
    <col min="5386" max="5386" width="0" hidden="1" customWidth="1"/>
    <col min="5387" max="5387" width="4.140625" customWidth="1"/>
    <col min="5388" max="5388" width="17" customWidth="1"/>
    <col min="5389" max="5389" width="15" customWidth="1"/>
    <col min="5390" max="5390" width="13.28515625" customWidth="1"/>
    <col min="5391" max="5391" width="0" hidden="1" customWidth="1"/>
    <col min="5392" max="5392" width="1.28515625" customWidth="1"/>
    <col min="5396" max="5396" width="4.42578125" customWidth="1"/>
    <col min="5620" max="5620" width="77.28515625" customWidth="1"/>
    <col min="5621" max="5621" width="13.42578125" customWidth="1"/>
    <col min="5622" max="5622" width="2.42578125" customWidth="1"/>
    <col min="5623" max="5623" width="12.42578125" customWidth="1"/>
    <col min="5624" max="5624" width="2.140625" customWidth="1"/>
    <col min="5625" max="5625" width="13.5703125" customWidth="1"/>
    <col min="5626" max="5629" width="0" hidden="1" customWidth="1"/>
    <col min="5630" max="5630" width="3" customWidth="1"/>
    <col min="5631" max="5631" width="13.85546875" customWidth="1"/>
    <col min="5632" max="5632" width="2.28515625" customWidth="1"/>
    <col min="5633" max="5633" width="11.42578125" customWidth="1"/>
    <col min="5634" max="5634" width="2.140625" customWidth="1"/>
    <col min="5635" max="5635" width="12.140625" customWidth="1"/>
    <col min="5636" max="5636" width="0" hidden="1" customWidth="1"/>
    <col min="5637" max="5637" width="3.42578125" customWidth="1"/>
    <col min="5638" max="5638" width="15.28515625" customWidth="1"/>
    <col min="5639" max="5639" width="2.7109375" customWidth="1"/>
    <col min="5640" max="5640" width="11.85546875" customWidth="1"/>
    <col min="5641" max="5641" width="16.7109375" customWidth="1"/>
    <col min="5642" max="5642" width="0" hidden="1" customWidth="1"/>
    <col min="5643" max="5643" width="4.140625" customWidth="1"/>
    <col min="5644" max="5644" width="17" customWidth="1"/>
    <col min="5645" max="5645" width="15" customWidth="1"/>
    <col min="5646" max="5646" width="13.28515625" customWidth="1"/>
    <col min="5647" max="5647" width="0" hidden="1" customWidth="1"/>
    <col min="5648" max="5648" width="1.28515625" customWidth="1"/>
    <col min="5652" max="5652" width="4.42578125" customWidth="1"/>
    <col min="5876" max="5876" width="77.28515625" customWidth="1"/>
    <col min="5877" max="5877" width="13.42578125" customWidth="1"/>
    <col min="5878" max="5878" width="2.42578125" customWidth="1"/>
    <col min="5879" max="5879" width="12.42578125" customWidth="1"/>
    <col min="5880" max="5880" width="2.140625" customWidth="1"/>
    <col min="5881" max="5881" width="13.5703125" customWidth="1"/>
    <col min="5882" max="5885" width="0" hidden="1" customWidth="1"/>
    <col min="5886" max="5886" width="3" customWidth="1"/>
    <col min="5887" max="5887" width="13.85546875" customWidth="1"/>
    <col min="5888" max="5888" width="2.28515625" customWidth="1"/>
    <col min="5889" max="5889" width="11.42578125" customWidth="1"/>
    <col min="5890" max="5890" width="2.140625" customWidth="1"/>
    <col min="5891" max="5891" width="12.140625" customWidth="1"/>
    <col min="5892" max="5892" width="0" hidden="1" customWidth="1"/>
    <col min="5893" max="5893" width="3.42578125" customWidth="1"/>
    <col min="5894" max="5894" width="15.28515625" customWidth="1"/>
    <col min="5895" max="5895" width="2.7109375" customWidth="1"/>
    <col min="5896" max="5896" width="11.85546875" customWidth="1"/>
    <col min="5897" max="5897" width="16.7109375" customWidth="1"/>
    <col min="5898" max="5898" width="0" hidden="1" customWidth="1"/>
    <col min="5899" max="5899" width="4.140625" customWidth="1"/>
    <col min="5900" max="5900" width="17" customWidth="1"/>
    <col min="5901" max="5901" width="15" customWidth="1"/>
    <col min="5902" max="5902" width="13.28515625" customWidth="1"/>
    <col min="5903" max="5903" width="0" hidden="1" customWidth="1"/>
    <col min="5904" max="5904" width="1.28515625" customWidth="1"/>
    <col min="5908" max="5908" width="4.42578125" customWidth="1"/>
    <col min="6132" max="6132" width="77.28515625" customWidth="1"/>
    <col min="6133" max="6133" width="13.42578125" customWidth="1"/>
    <col min="6134" max="6134" width="2.42578125" customWidth="1"/>
    <col min="6135" max="6135" width="12.42578125" customWidth="1"/>
    <col min="6136" max="6136" width="2.140625" customWidth="1"/>
    <col min="6137" max="6137" width="13.5703125" customWidth="1"/>
    <col min="6138" max="6141" width="0" hidden="1" customWidth="1"/>
    <col min="6142" max="6142" width="3" customWidth="1"/>
    <col min="6143" max="6143" width="13.85546875" customWidth="1"/>
    <col min="6144" max="6144" width="2.28515625" customWidth="1"/>
    <col min="6145" max="6145" width="11.42578125" customWidth="1"/>
    <col min="6146" max="6146" width="2.140625" customWidth="1"/>
    <col min="6147" max="6147" width="12.140625" customWidth="1"/>
    <col min="6148" max="6148" width="0" hidden="1" customWidth="1"/>
    <col min="6149" max="6149" width="3.42578125" customWidth="1"/>
    <col min="6150" max="6150" width="15.28515625" customWidth="1"/>
    <col min="6151" max="6151" width="2.7109375" customWidth="1"/>
    <col min="6152" max="6152" width="11.85546875" customWidth="1"/>
    <col min="6153" max="6153" width="16.7109375" customWidth="1"/>
    <col min="6154" max="6154" width="0" hidden="1" customWidth="1"/>
    <col min="6155" max="6155" width="4.140625" customWidth="1"/>
    <col min="6156" max="6156" width="17" customWidth="1"/>
    <col min="6157" max="6157" width="15" customWidth="1"/>
    <col min="6158" max="6158" width="13.28515625" customWidth="1"/>
    <col min="6159" max="6159" width="0" hidden="1" customWidth="1"/>
    <col min="6160" max="6160" width="1.28515625" customWidth="1"/>
    <col min="6164" max="6164" width="4.42578125" customWidth="1"/>
    <col min="6388" max="6388" width="77.28515625" customWidth="1"/>
    <col min="6389" max="6389" width="13.42578125" customWidth="1"/>
    <col min="6390" max="6390" width="2.42578125" customWidth="1"/>
    <col min="6391" max="6391" width="12.42578125" customWidth="1"/>
    <col min="6392" max="6392" width="2.140625" customWidth="1"/>
    <col min="6393" max="6393" width="13.5703125" customWidth="1"/>
    <col min="6394" max="6397" width="0" hidden="1" customWidth="1"/>
    <col min="6398" max="6398" width="3" customWidth="1"/>
    <col min="6399" max="6399" width="13.85546875" customWidth="1"/>
    <col min="6400" max="6400" width="2.28515625" customWidth="1"/>
    <col min="6401" max="6401" width="11.42578125" customWidth="1"/>
    <col min="6402" max="6402" width="2.140625" customWidth="1"/>
    <col min="6403" max="6403" width="12.140625" customWidth="1"/>
    <col min="6404" max="6404" width="0" hidden="1" customWidth="1"/>
    <col min="6405" max="6405" width="3.42578125" customWidth="1"/>
    <col min="6406" max="6406" width="15.28515625" customWidth="1"/>
    <col min="6407" max="6407" width="2.7109375" customWidth="1"/>
    <col min="6408" max="6408" width="11.85546875" customWidth="1"/>
    <col min="6409" max="6409" width="16.7109375" customWidth="1"/>
    <col min="6410" max="6410" width="0" hidden="1" customWidth="1"/>
    <col min="6411" max="6411" width="4.140625" customWidth="1"/>
    <col min="6412" max="6412" width="17" customWidth="1"/>
    <col min="6413" max="6413" width="15" customWidth="1"/>
    <col min="6414" max="6414" width="13.28515625" customWidth="1"/>
    <col min="6415" max="6415" width="0" hidden="1" customWidth="1"/>
    <col min="6416" max="6416" width="1.28515625" customWidth="1"/>
    <col min="6420" max="6420" width="4.42578125" customWidth="1"/>
    <col min="6644" max="6644" width="77.28515625" customWidth="1"/>
    <col min="6645" max="6645" width="13.42578125" customWidth="1"/>
    <col min="6646" max="6646" width="2.42578125" customWidth="1"/>
    <col min="6647" max="6647" width="12.42578125" customWidth="1"/>
    <col min="6648" max="6648" width="2.140625" customWidth="1"/>
    <col min="6649" max="6649" width="13.5703125" customWidth="1"/>
    <col min="6650" max="6653" width="0" hidden="1" customWidth="1"/>
    <col min="6654" max="6654" width="3" customWidth="1"/>
    <col min="6655" max="6655" width="13.85546875" customWidth="1"/>
    <col min="6656" max="6656" width="2.28515625" customWidth="1"/>
    <col min="6657" max="6657" width="11.42578125" customWidth="1"/>
    <col min="6658" max="6658" width="2.140625" customWidth="1"/>
    <col min="6659" max="6659" width="12.140625" customWidth="1"/>
    <col min="6660" max="6660" width="0" hidden="1" customWidth="1"/>
    <col min="6661" max="6661" width="3.42578125" customWidth="1"/>
    <col min="6662" max="6662" width="15.28515625" customWidth="1"/>
    <col min="6663" max="6663" width="2.7109375" customWidth="1"/>
    <col min="6664" max="6664" width="11.85546875" customWidth="1"/>
    <col min="6665" max="6665" width="16.7109375" customWidth="1"/>
    <col min="6666" max="6666" width="0" hidden="1" customWidth="1"/>
    <col min="6667" max="6667" width="4.140625" customWidth="1"/>
    <col min="6668" max="6668" width="17" customWidth="1"/>
    <col min="6669" max="6669" width="15" customWidth="1"/>
    <col min="6670" max="6670" width="13.28515625" customWidth="1"/>
    <col min="6671" max="6671" width="0" hidden="1" customWidth="1"/>
    <col min="6672" max="6672" width="1.28515625" customWidth="1"/>
    <col min="6676" max="6676" width="4.42578125" customWidth="1"/>
    <col min="6900" max="6900" width="77.28515625" customWidth="1"/>
    <col min="6901" max="6901" width="13.42578125" customWidth="1"/>
    <col min="6902" max="6902" width="2.42578125" customWidth="1"/>
    <col min="6903" max="6903" width="12.42578125" customWidth="1"/>
    <col min="6904" max="6904" width="2.140625" customWidth="1"/>
    <col min="6905" max="6905" width="13.5703125" customWidth="1"/>
    <col min="6906" max="6909" width="0" hidden="1" customWidth="1"/>
    <col min="6910" max="6910" width="3" customWidth="1"/>
    <col min="6911" max="6911" width="13.85546875" customWidth="1"/>
    <col min="6912" max="6912" width="2.28515625" customWidth="1"/>
    <col min="6913" max="6913" width="11.42578125" customWidth="1"/>
    <col min="6914" max="6914" width="2.140625" customWidth="1"/>
    <col min="6915" max="6915" width="12.140625" customWidth="1"/>
    <col min="6916" max="6916" width="0" hidden="1" customWidth="1"/>
    <col min="6917" max="6917" width="3.42578125" customWidth="1"/>
    <col min="6918" max="6918" width="15.28515625" customWidth="1"/>
    <col min="6919" max="6919" width="2.7109375" customWidth="1"/>
    <col min="6920" max="6920" width="11.85546875" customWidth="1"/>
    <col min="6921" max="6921" width="16.7109375" customWidth="1"/>
    <col min="6922" max="6922" width="0" hidden="1" customWidth="1"/>
    <col min="6923" max="6923" width="4.140625" customWidth="1"/>
    <col min="6924" max="6924" width="17" customWidth="1"/>
    <col min="6925" max="6925" width="15" customWidth="1"/>
    <col min="6926" max="6926" width="13.28515625" customWidth="1"/>
    <col min="6927" max="6927" width="0" hidden="1" customWidth="1"/>
    <col min="6928" max="6928" width="1.28515625" customWidth="1"/>
    <col min="6932" max="6932" width="4.42578125" customWidth="1"/>
    <col min="7156" max="7156" width="77.28515625" customWidth="1"/>
    <col min="7157" max="7157" width="13.42578125" customWidth="1"/>
    <col min="7158" max="7158" width="2.42578125" customWidth="1"/>
    <col min="7159" max="7159" width="12.42578125" customWidth="1"/>
    <col min="7160" max="7160" width="2.140625" customWidth="1"/>
    <col min="7161" max="7161" width="13.5703125" customWidth="1"/>
    <col min="7162" max="7165" width="0" hidden="1" customWidth="1"/>
    <col min="7166" max="7166" width="3" customWidth="1"/>
    <col min="7167" max="7167" width="13.85546875" customWidth="1"/>
    <col min="7168" max="7168" width="2.28515625" customWidth="1"/>
    <col min="7169" max="7169" width="11.42578125" customWidth="1"/>
    <col min="7170" max="7170" width="2.140625" customWidth="1"/>
    <col min="7171" max="7171" width="12.140625" customWidth="1"/>
    <col min="7172" max="7172" width="0" hidden="1" customWidth="1"/>
    <col min="7173" max="7173" width="3.42578125" customWidth="1"/>
    <col min="7174" max="7174" width="15.28515625" customWidth="1"/>
    <col min="7175" max="7175" width="2.7109375" customWidth="1"/>
    <col min="7176" max="7176" width="11.85546875" customWidth="1"/>
    <col min="7177" max="7177" width="16.7109375" customWidth="1"/>
    <col min="7178" max="7178" width="0" hidden="1" customWidth="1"/>
    <col min="7179" max="7179" width="4.140625" customWidth="1"/>
    <col min="7180" max="7180" width="17" customWidth="1"/>
    <col min="7181" max="7181" width="15" customWidth="1"/>
    <col min="7182" max="7182" width="13.28515625" customWidth="1"/>
    <col min="7183" max="7183" width="0" hidden="1" customWidth="1"/>
    <col min="7184" max="7184" width="1.28515625" customWidth="1"/>
    <col min="7188" max="7188" width="4.42578125" customWidth="1"/>
    <col min="7412" max="7412" width="77.28515625" customWidth="1"/>
    <col min="7413" max="7413" width="13.42578125" customWidth="1"/>
    <col min="7414" max="7414" width="2.42578125" customWidth="1"/>
    <col min="7415" max="7415" width="12.42578125" customWidth="1"/>
    <col min="7416" max="7416" width="2.140625" customWidth="1"/>
    <col min="7417" max="7417" width="13.5703125" customWidth="1"/>
    <col min="7418" max="7421" width="0" hidden="1" customWidth="1"/>
    <col min="7422" max="7422" width="3" customWidth="1"/>
    <col min="7423" max="7423" width="13.85546875" customWidth="1"/>
    <col min="7424" max="7424" width="2.28515625" customWidth="1"/>
    <col min="7425" max="7425" width="11.42578125" customWidth="1"/>
    <col min="7426" max="7426" width="2.140625" customWidth="1"/>
    <col min="7427" max="7427" width="12.140625" customWidth="1"/>
    <col min="7428" max="7428" width="0" hidden="1" customWidth="1"/>
    <col min="7429" max="7429" width="3.42578125" customWidth="1"/>
    <col min="7430" max="7430" width="15.28515625" customWidth="1"/>
    <col min="7431" max="7431" width="2.7109375" customWidth="1"/>
    <col min="7432" max="7432" width="11.85546875" customWidth="1"/>
    <col min="7433" max="7433" width="16.7109375" customWidth="1"/>
    <col min="7434" max="7434" width="0" hidden="1" customWidth="1"/>
    <col min="7435" max="7435" width="4.140625" customWidth="1"/>
    <col min="7436" max="7436" width="17" customWidth="1"/>
    <col min="7437" max="7437" width="15" customWidth="1"/>
    <col min="7438" max="7438" width="13.28515625" customWidth="1"/>
    <col min="7439" max="7439" width="0" hidden="1" customWidth="1"/>
    <col min="7440" max="7440" width="1.28515625" customWidth="1"/>
    <col min="7444" max="7444" width="4.42578125" customWidth="1"/>
    <col min="7668" max="7668" width="77.28515625" customWidth="1"/>
    <col min="7669" max="7669" width="13.42578125" customWidth="1"/>
    <col min="7670" max="7670" width="2.42578125" customWidth="1"/>
    <col min="7671" max="7671" width="12.42578125" customWidth="1"/>
    <col min="7672" max="7672" width="2.140625" customWidth="1"/>
    <col min="7673" max="7673" width="13.5703125" customWidth="1"/>
    <col min="7674" max="7677" width="0" hidden="1" customWidth="1"/>
    <col min="7678" max="7678" width="3" customWidth="1"/>
    <col min="7679" max="7679" width="13.85546875" customWidth="1"/>
    <col min="7680" max="7680" width="2.28515625" customWidth="1"/>
    <col min="7681" max="7681" width="11.42578125" customWidth="1"/>
    <col min="7682" max="7682" width="2.140625" customWidth="1"/>
    <col min="7683" max="7683" width="12.140625" customWidth="1"/>
    <col min="7684" max="7684" width="0" hidden="1" customWidth="1"/>
    <col min="7685" max="7685" width="3.42578125" customWidth="1"/>
    <col min="7686" max="7686" width="15.28515625" customWidth="1"/>
    <col min="7687" max="7687" width="2.7109375" customWidth="1"/>
    <col min="7688" max="7688" width="11.85546875" customWidth="1"/>
    <col min="7689" max="7689" width="16.7109375" customWidth="1"/>
    <col min="7690" max="7690" width="0" hidden="1" customWidth="1"/>
    <col min="7691" max="7691" width="4.140625" customWidth="1"/>
    <col min="7692" max="7692" width="17" customWidth="1"/>
    <col min="7693" max="7693" width="15" customWidth="1"/>
    <col min="7694" max="7694" width="13.28515625" customWidth="1"/>
    <col min="7695" max="7695" width="0" hidden="1" customWidth="1"/>
    <col min="7696" max="7696" width="1.28515625" customWidth="1"/>
    <col min="7700" max="7700" width="4.42578125" customWidth="1"/>
    <col min="7924" max="7924" width="77.28515625" customWidth="1"/>
    <col min="7925" max="7925" width="13.42578125" customWidth="1"/>
    <col min="7926" max="7926" width="2.42578125" customWidth="1"/>
    <col min="7927" max="7927" width="12.42578125" customWidth="1"/>
    <col min="7928" max="7928" width="2.140625" customWidth="1"/>
    <col min="7929" max="7929" width="13.5703125" customWidth="1"/>
    <col min="7930" max="7933" width="0" hidden="1" customWidth="1"/>
    <col min="7934" max="7934" width="3" customWidth="1"/>
    <col min="7935" max="7935" width="13.85546875" customWidth="1"/>
    <col min="7936" max="7936" width="2.28515625" customWidth="1"/>
    <col min="7937" max="7937" width="11.42578125" customWidth="1"/>
    <col min="7938" max="7938" width="2.140625" customWidth="1"/>
    <col min="7939" max="7939" width="12.140625" customWidth="1"/>
    <col min="7940" max="7940" width="0" hidden="1" customWidth="1"/>
    <col min="7941" max="7941" width="3.42578125" customWidth="1"/>
    <col min="7942" max="7942" width="15.28515625" customWidth="1"/>
    <col min="7943" max="7943" width="2.7109375" customWidth="1"/>
    <col min="7944" max="7944" width="11.85546875" customWidth="1"/>
    <col min="7945" max="7945" width="16.7109375" customWidth="1"/>
    <col min="7946" max="7946" width="0" hidden="1" customWidth="1"/>
    <col min="7947" max="7947" width="4.140625" customWidth="1"/>
    <col min="7948" max="7948" width="17" customWidth="1"/>
    <col min="7949" max="7949" width="15" customWidth="1"/>
    <col min="7950" max="7950" width="13.28515625" customWidth="1"/>
    <col min="7951" max="7951" width="0" hidden="1" customWidth="1"/>
    <col min="7952" max="7952" width="1.28515625" customWidth="1"/>
    <col min="7956" max="7956" width="4.42578125" customWidth="1"/>
    <col min="8180" max="8180" width="77.28515625" customWidth="1"/>
    <col min="8181" max="8181" width="13.42578125" customWidth="1"/>
    <col min="8182" max="8182" width="2.42578125" customWidth="1"/>
    <col min="8183" max="8183" width="12.42578125" customWidth="1"/>
    <col min="8184" max="8184" width="2.140625" customWidth="1"/>
    <col min="8185" max="8185" width="13.5703125" customWidth="1"/>
    <col min="8186" max="8189" width="0" hidden="1" customWidth="1"/>
    <col min="8190" max="8190" width="3" customWidth="1"/>
    <col min="8191" max="8191" width="13.85546875" customWidth="1"/>
    <col min="8192" max="8192" width="2.28515625" customWidth="1"/>
    <col min="8193" max="8193" width="11.42578125" customWidth="1"/>
    <col min="8194" max="8194" width="2.140625" customWidth="1"/>
    <col min="8195" max="8195" width="12.140625" customWidth="1"/>
    <col min="8196" max="8196" width="0" hidden="1" customWidth="1"/>
    <col min="8197" max="8197" width="3.42578125" customWidth="1"/>
    <col min="8198" max="8198" width="15.28515625" customWidth="1"/>
    <col min="8199" max="8199" width="2.7109375" customWidth="1"/>
    <col min="8200" max="8200" width="11.85546875" customWidth="1"/>
    <col min="8201" max="8201" width="16.7109375" customWidth="1"/>
    <col min="8202" max="8202" width="0" hidden="1" customWidth="1"/>
    <col min="8203" max="8203" width="4.140625" customWidth="1"/>
    <col min="8204" max="8204" width="17" customWidth="1"/>
    <col min="8205" max="8205" width="15" customWidth="1"/>
    <col min="8206" max="8206" width="13.28515625" customWidth="1"/>
    <col min="8207" max="8207" width="0" hidden="1" customWidth="1"/>
    <col min="8208" max="8208" width="1.28515625" customWidth="1"/>
    <col min="8212" max="8212" width="4.42578125" customWidth="1"/>
    <col min="8436" max="8436" width="77.28515625" customWidth="1"/>
    <col min="8437" max="8437" width="13.42578125" customWidth="1"/>
    <col min="8438" max="8438" width="2.42578125" customWidth="1"/>
    <col min="8439" max="8439" width="12.42578125" customWidth="1"/>
    <col min="8440" max="8440" width="2.140625" customWidth="1"/>
    <col min="8441" max="8441" width="13.5703125" customWidth="1"/>
    <col min="8442" max="8445" width="0" hidden="1" customWidth="1"/>
    <col min="8446" max="8446" width="3" customWidth="1"/>
    <col min="8447" max="8447" width="13.85546875" customWidth="1"/>
    <col min="8448" max="8448" width="2.28515625" customWidth="1"/>
    <col min="8449" max="8449" width="11.42578125" customWidth="1"/>
    <col min="8450" max="8450" width="2.140625" customWidth="1"/>
    <col min="8451" max="8451" width="12.140625" customWidth="1"/>
    <col min="8452" max="8452" width="0" hidden="1" customWidth="1"/>
    <col min="8453" max="8453" width="3.42578125" customWidth="1"/>
    <col min="8454" max="8454" width="15.28515625" customWidth="1"/>
    <col min="8455" max="8455" width="2.7109375" customWidth="1"/>
    <col min="8456" max="8456" width="11.85546875" customWidth="1"/>
    <col min="8457" max="8457" width="16.7109375" customWidth="1"/>
    <col min="8458" max="8458" width="0" hidden="1" customWidth="1"/>
    <col min="8459" max="8459" width="4.140625" customWidth="1"/>
    <col min="8460" max="8460" width="17" customWidth="1"/>
    <col min="8461" max="8461" width="15" customWidth="1"/>
    <col min="8462" max="8462" width="13.28515625" customWidth="1"/>
    <col min="8463" max="8463" width="0" hidden="1" customWidth="1"/>
    <col min="8464" max="8464" width="1.28515625" customWidth="1"/>
    <col min="8468" max="8468" width="4.42578125" customWidth="1"/>
    <col min="8692" max="8692" width="77.28515625" customWidth="1"/>
    <col min="8693" max="8693" width="13.42578125" customWidth="1"/>
    <col min="8694" max="8694" width="2.42578125" customWidth="1"/>
    <col min="8695" max="8695" width="12.42578125" customWidth="1"/>
    <col min="8696" max="8696" width="2.140625" customWidth="1"/>
    <col min="8697" max="8697" width="13.5703125" customWidth="1"/>
    <col min="8698" max="8701" width="0" hidden="1" customWidth="1"/>
    <col min="8702" max="8702" width="3" customWidth="1"/>
    <col min="8703" max="8703" width="13.85546875" customWidth="1"/>
    <col min="8704" max="8704" width="2.28515625" customWidth="1"/>
    <col min="8705" max="8705" width="11.42578125" customWidth="1"/>
    <col min="8706" max="8706" width="2.140625" customWidth="1"/>
    <col min="8707" max="8707" width="12.140625" customWidth="1"/>
    <col min="8708" max="8708" width="0" hidden="1" customWidth="1"/>
    <col min="8709" max="8709" width="3.42578125" customWidth="1"/>
    <col min="8710" max="8710" width="15.28515625" customWidth="1"/>
    <col min="8711" max="8711" width="2.7109375" customWidth="1"/>
    <col min="8712" max="8712" width="11.85546875" customWidth="1"/>
    <col min="8713" max="8713" width="16.7109375" customWidth="1"/>
    <col min="8714" max="8714" width="0" hidden="1" customWidth="1"/>
    <col min="8715" max="8715" width="4.140625" customWidth="1"/>
    <col min="8716" max="8716" width="17" customWidth="1"/>
    <col min="8717" max="8717" width="15" customWidth="1"/>
    <col min="8718" max="8718" width="13.28515625" customWidth="1"/>
    <col min="8719" max="8719" width="0" hidden="1" customWidth="1"/>
    <col min="8720" max="8720" width="1.28515625" customWidth="1"/>
    <col min="8724" max="8724" width="4.42578125" customWidth="1"/>
    <col min="8948" max="8948" width="77.28515625" customWidth="1"/>
    <col min="8949" max="8949" width="13.42578125" customWidth="1"/>
    <col min="8950" max="8950" width="2.42578125" customWidth="1"/>
    <col min="8951" max="8951" width="12.42578125" customWidth="1"/>
    <col min="8952" max="8952" width="2.140625" customWidth="1"/>
    <col min="8953" max="8953" width="13.5703125" customWidth="1"/>
    <col min="8954" max="8957" width="0" hidden="1" customWidth="1"/>
    <col min="8958" max="8958" width="3" customWidth="1"/>
    <col min="8959" max="8959" width="13.85546875" customWidth="1"/>
    <col min="8960" max="8960" width="2.28515625" customWidth="1"/>
    <col min="8961" max="8961" width="11.42578125" customWidth="1"/>
    <col min="8962" max="8962" width="2.140625" customWidth="1"/>
    <col min="8963" max="8963" width="12.140625" customWidth="1"/>
    <col min="8964" max="8964" width="0" hidden="1" customWidth="1"/>
    <col min="8965" max="8965" width="3.42578125" customWidth="1"/>
    <col min="8966" max="8966" width="15.28515625" customWidth="1"/>
    <col min="8967" max="8967" width="2.7109375" customWidth="1"/>
    <col min="8968" max="8968" width="11.85546875" customWidth="1"/>
    <col min="8969" max="8969" width="16.7109375" customWidth="1"/>
    <col min="8970" max="8970" width="0" hidden="1" customWidth="1"/>
    <col min="8971" max="8971" width="4.140625" customWidth="1"/>
    <col min="8972" max="8972" width="17" customWidth="1"/>
    <col min="8973" max="8973" width="15" customWidth="1"/>
    <col min="8974" max="8974" width="13.28515625" customWidth="1"/>
    <col min="8975" max="8975" width="0" hidden="1" customWidth="1"/>
    <col min="8976" max="8976" width="1.28515625" customWidth="1"/>
    <col min="8980" max="8980" width="4.42578125" customWidth="1"/>
    <col min="9204" max="9204" width="77.28515625" customWidth="1"/>
    <col min="9205" max="9205" width="13.42578125" customWidth="1"/>
    <col min="9206" max="9206" width="2.42578125" customWidth="1"/>
    <col min="9207" max="9207" width="12.42578125" customWidth="1"/>
    <col min="9208" max="9208" width="2.140625" customWidth="1"/>
    <col min="9209" max="9209" width="13.5703125" customWidth="1"/>
    <col min="9210" max="9213" width="0" hidden="1" customWidth="1"/>
    <col min="9214" max="9214" width="3" customWidth="1"/>
    <col min="9215" max="9215" width="13.85546875" customWidth="1"/>
    <col min="9216" max="9216" width="2.28515625" customWidth="1"/>
    <col min="9217" max="9217" width="11.42578125" customWidth="1"/>
    <col min="9218" max="9218" width="2.140625" customWidth="1"/>
    <col min="9219" max="9219" width="12.140625" customWidth="1"/>
    <col min="9220" max="9220" width="0" hidden="1" customWidth="1"/>
    <col min="9221" max="9221" width="3.42578125" customWidth="1"/>
    <col min="9222" max="9222" width="15.28515625" customWidth="1"/>
    <col min="9223" max="9223" width="2.7109375" customWidth="1"/>
    <col min="9224" max="9224" width="11.85546875" customWidth="1"/>
    <col min="9225" max="9225" width="16.7109375" customWidth="1"/>
    <col min="9226" max="9226" width="0" hidden="1" customWidth="1"/>
    <col min="9227" max="9227" width="4.140625" customWidth="1"/>
    <col min="9228" max="9228" width="17" customWidth="1"/>
    <col min="9229" max="9229" width="15" customWidth="1"/>
    <col min="9230" max="9230" width="13.28515625" customWidth="1"/>
    <col min="9231" max="9231" width="0" hidden="1" customWidth="1"/>
    <col min="9232" max="9232" width="1.28515625" customWidth="1"/>
    <col min="9236" max="9236" width="4.42578125" customWidth="1"/>
    <col min="9460" max="9460" width="77.28515625" customWidth="1"/>
    <col min="9461" max="9461" width="13.42578125" customWidth="1"/>
    <col min="9462" max="9462" width="2.42578125" customWidth="1"/>
    <col min="9463" max="9463" width="12.42578125" customWidth="1"/>
    <col min="9464" max="9464" width="2.140625" customWidth="1"/>
    <col min="9465" max="9465" width="13.5703125" customWidth="1"/>
    <col min="9466" max="9469" width="0" hidden="1" customWidth="1"/>
    <col min="9470" max="9470" width="3" customWidth="1"/>
    <col min="9471" max="9471" width="13.85546875" customWidth="1"/>
    <col min="9472" max="9472" width="2.28515625" customWidth="1"/>
    <col min="9473" max="9473" width="11.42578125" customWidth="1"/>
    <col min="9474" max="9474" width="2.140625" customWidth="1"/>
    <col min="9475" max="9475" width="12.140625" customWidth="1"/>
    <col min="9476" max="9476" width="0" hidden="1" customWidth="1"/>
    <col min="9477" max="9477" width="3.42578125" customWidth="1"/>
    <col min="9478" max="9478" width="15.28515625" customWidth="1"/>
    <col min="9479" max="9479" width="2.7109375" customWidth="1"/>
    <col min="9480" max="9480" width="11.85546875" customWidth="1"/>
    <col min="9481" max="9481" width="16.7109375" customWidth="1"/>
    <col min="9482" max="9482" width="0" hidden="1" customWidth="1"/>
    <col min="9483" max="9483" width="4.140625" customWidth="1"/>
    <col min="9484" max="9484" width="17" customWidth="1"/>
    <col min="9485" max="9485" width="15" customWidth="1"/>
    <col min="9486" max="9486" width="13.28515625" customWidth="1"/>
    <col min="9487" max="9487" width="0" hidden="1" customWidth="1"/>
    <col min="9488" max="9488" width="1.28515625" customWidth="1"/>
    <col min="9492" max="9492" width="4.42578125" customWidth="1"/>
    <col min="9716" max="9716" width="77.28515625" customWidth="1"/>
    <col min="9717" max="9717" width="13.42578125" customWidth="1"/>
    <col min="9718" max="9718" width="2.42578125" customWidth="1"/>
    <col min="9719" max="9719" width="12.42578125" customWidth="1"/>
    <col min="9720" max="9720" width="2.140625" customWidth="1"/>
    <col min="9721" max="9721" width="13.5703125" customWidth="1"/>
    <col min="9722" max="9725" width="0" hidden="1" customWidth="1"/>
    <col min="9726" max="9726" width="3" customWidth="1"/>
    <col min="9727" max="9727" width="13.85546875" customWidth="1"/>
    <col min="9728" max="9728" width="2.28515625" customWidth="1"/>
    <col min="9729" max="9729" width="11.42578125" customWidth="1"/>
    <col min="9730" max="9730" width="2.140625" customWidth="1"/>
    <col min="9731" max="9731" width="12.140625" customWidth="1"/>
    <col min="9732" max="9732" width="0" hidden="1" customWidth="1"/>
    <col min="9733" max="9733" width="3.42578125" customWidth="1"/>
    <col min="9734" max="9734" width="15.28515625" customWidth="1"/>
    <col min="9735" max="9735" width="2.7109375" customWidth="1"/>
    <col min="9736" max="9736" width="11.85546875" customWidth="1"/>
    <col min="9737" max="9737" width="16.7109375" customWidth="1"/>
    <col min="9738" max="9738" width="0" hidden="1" customWidth="1"/>
    <col min="9739" max="9739" width="4.140625" customWidth="1"/>
    <col min="9740" max="9740" width="17" customWidth="1"/>
    <col min="9741" max="9741" width="15" customWidth="1"/>
    <col min="9742" max="9742" width="13.28515625" customWidth="1"/>
    <col min="9743" max="9743" width="0" hidden="1" customWidth="1"/>
    <col min="9744" max="9744" width="1.28515625" customWidth="1"/>
    <col min="9748" max="9748" width="4.42578125" customWidth="1"/>
    <col min="9972" max="9972" width="77.28515625" customWidth="1"/>
    <col min="9973" max="9973" width="13.42578125" customWidth="1"/>
    <col min="9974" max="9974" width="2.42578125" customWidth="1"/>
    <col min="9975" max="9975" width="12.42578125" customWidth="1"/>
    <col min="9976" max="9976" width="2.140625" customWidth="1"/>
    <col min="9977" max="9977" width="13.5703125" customWidth="1"/>
    <col min="9978" max="9981" width="0" hidden="1" customWidth="1"/>
    <col min="9982" max="9982" width="3" customWidth="1"/>
    <col min="9983" max="9983" width="13.85546875" customWidth="1"/>
    <col min="9984" max="9984" width="2.28515625" customWidth="1"/>
    <col min="9985" max="9985" width="11.42578125" customWidth="1"/>
    <col min="9986" max="9986" width="2.140625" customWidth="1"/>
    <col min="9987" max="9987" width="12.140625" customWidth="1"/>
    <col min="9988" max="9988" width="0" hidden="1" customWidth="1"/>
    <col min="9989" max="9989" width="3.42578125" customWidth="1"/>
    <col min="9990" max="9990" width="15.28515625" customWidth="1"/>
    <col min="9991" max="9991" width="2.7109375" customWidth="1"/>
    <col min="9992" max="9992" width="11.85546875" customWidth="1"/>
    <col min="9993" max="9993" width="16.7109375" customWidth="1"/>
    <col min="9994" max="9994" width="0" hidden="1" customWidth="1"/>
    <col min="9995" max="9995" width="4.140625" customWidth="1"/>
    <col min="9996" max="9996" width="17" customWidth="1"/>
    <col min="9997" max="9997" width="15" customWidth="1"/>
    <col min="9998" max="9998" width="13.28515625" customWidth="1"/>
    <col min="9999" max="9999" width="0" hidden="1" customWidth="1"/>
    <col min="10000" max="10000" width="1.28515625" customWidth="1"/>
    <col min="10004" max="10004" width="4.42578125" customWidth="1"/>
    <col min="10228" max="10228" width="77.28515625" customWidth="1"/>
    <col min="10229" max="10229" width="13.42578125" customWidth="1"/>
    <col min="10230" max="10230" width="2.42578125" customWidth="1"/>
    <col min="10231" max="10231" width="12.42578125" customWidth="1"/>
    <col min="10232" max="10232" width="2.140625" customWidth="1"/>
    <col min="10233" max="10233" width="13.5703125" customWidth="1"/>
    <col min="10234" max="10237" width="0" hidden="1" customWidth="1"/>
    <col min="10238" max="10238" width="3" customWidth="1"/>
    <col min="10239" max="10239" width="13.85546875" customWidth="1"/>
    <col min="10240" max="10240" width="2.28515625" customWidth="1"/>
    <col min="10241" max="10241" width="11.42578125" customWidth="1"/>
    <col min="10242" max="10242" width="2.140625" customWidth="1"/>
    <col min="10243" max="10243" width="12.140625" customWidth="1"/>
    <col min="10244" max="10244" width="0" hidden="1" customWidth="1"/>
    <col min="10245" max="10245" width="3.42578125" customWidth="1"/>
    <col min="10246" max="10246" width="15.28515625" customWidth="1"/>
    <col min="10247" max="10247" width="2.7109375" customWidth="1"/>
    <col min="10248" max="10248" width="11.85546875" customWidth="1"/>
    <col min="10249" max="10249" width="16.7109375" customWidth="1"/>
    <col min="10250" max="10250" width="0" hidden="1" customWidth="1"/>
    <col min="10251" max="10251" width="4.140625" customWidth="1"/>
    <col min="10252" max="10252" width="17" customWidth="1"/>
    <col min="10253" max="10253" width="15" customWidth="1"/>
    <col min="10254" max="10254" width="13.28515625" customWidth="1"/>
    <col min="10255" max="10255" width="0" hidden="1" customWidth="1"/>
    <col min="10256" max="10256" width="1.28515625" customWidth="1"/>
    <col min="10260" max="10260" width="4.42578125" customWidth="1"/>
    <col min="10484" max="10484" width="77.28515625" customWidth="1"/>
    <col min="10485" max="10485" width="13.42578125" customWidth="1"/>
    <col min="10486" max="10486" width="2.42578125" customWidth="1"/>
    <col min="10487" max="10487" width="12.42578125" customWidth="1"/>
    <col min="10488" max="10488" width="2.140625" customWidth="1"/>
    <col min="10489" max="10489" width="13.5703125" customWidth="1"/>
    <col min="10490" max="10493" width="0" hidden="1" customWidth="1"/>
    <col min="10494" max="10494" width="3" customWidth="1"/>
    <col min="10495" max="10495" width="13.85546875" customWidth="1"/>
    <col min="10496" max="10496" width="2.28515625" customWidth="1"/>
    <col min="10497" max="10497" width="11.42578125" customWidth="1"/>
    <col min="10498" max="10498" width="2.140625" customWidth="1"/>
    <col min="10499" max="10499" width="12.140625" customWidth="1"/>
    <col min="10500" max="10500" width="0" hidden="1" customWidth="1"/>
    <col min="10501" max="10501" width="3.42578125" customWidth="1"/>
    <col min="10502" max="10502" width="15.28515625" customWidth="1"/>
    <col min="10503" max="10503" width="2.7109375" customWidth="1"/>
    <col min="10504" max="10504" width="11.85546875" customWidth="1"/>
    <col min="10505" max="10505" width="16.7109375" customWidth="1"/>
    <col min="10506" max="10506" width="0" hidden="1" customWidth="1"/>
    <col min="10507" max="10507" width="4.140625" customWidth="1"/>
    <col min="10508" max="10508" width="17" customWidth="1"/>
    <col min="10509" max="10509" width="15" customWidth="1"/>
    <col min="10510" max="10510" width="13.28515625" customWidth="1"/>
    <col min="10511" max="10511" width="0" hidden="1" customWidth="1"/>
    <col min="10512" max="10512" width="1.28515625" customWidth="1"/>
    <col min="10516" max="10516" width="4.42578125" customWidth="1"/>
    <col min="10740" max="10740" width="77.28515625" customWidth="1"/>
    <col min="10741" max="10741" width="13.42578125" customWidth="1"/>
    <col min="10742" max="10742" width="2.42578125" customWidth="1"/>
    <col min="10743" max="10743" width="12.42578125" customWidth="1"/>
    <col min="10744" max="10744" width="2.140625" customWidth="1"/>
    <col min="10745" max="10745" width="13.5703125" customWidth="1"/>
    <col min="10746" max="10749" width="0" hidden="1" customWidth="1"/>
    <col min="10750" max="10750" width="3" customWidth="1"/>
    <col min="10751" max="10751" width="13.85546875" customWidth="1"/>
    <col min="10752" max="10752" width="2.28515625" customWidth="1"/>
    <col min="10753" max="10753" width="11.42578125" customWidth="1"/>
    <col min="10754" max="10754" width="2.140625" customWidth="1"/>
    <col min="10755" max="10755" width="12.140625" customWidth="1"/>
    <col min="10756" max="10756" width="0" hidden="1" customWidth="1"/>
    <col min="10757" max="10757" width="3.42578125" customWidth="1"/>
    <col min="10758" max="10758" width="15.28515625" customWidth="1"/>
    <col min="10759" max="10759" width="2.7109375" customWidth="1"/>
    <col min="10760" max="10760" width="11.85546875" customWidth="1"/>
    <col min="10761" max="10761" width="16.7109375" customWidth="1"/>
    <col min="10762" max="10762" width="0" hidden="1" customWidth="1"/>
    <col min="10763" max="10763" width="4.140625" customWidth="1"/>
    <col min="10764" max="10764" width="17" customWidth="1"/>
    <col min="10765" max="10765" width="15" customWidth="1"/>
    <col min="10766" max="10766" width="13.28515625" customWidth="1"/>
    <col min="10767" max="10767" width="0" hidden="1" customWidth="1"/>
    <col min="10768" max="10768" width="1.28515625" customWidth="1"/>
    <col min="10772" max="10772" width="4.42578125" customWidth="1"/>
    <col min="10996" max="10996" width="77.28515625" customWidth="1"/>
    <col min="10997" max="10997" width="13.42578125" customWidth="1"/>
    <col min="10998" max="10998" width="2.42578125" customWidth="1"/>
    <col min="10999" max="10999" width="12.42578125" customWidth="1"/>
    <col min="11000" max="11000" width="2.140625" customWidth="1"/>
    <col min="11001" max="11001" width="13.5703125" customWidth="1"/>
    <col min="11002" max="11005" width="0" hidden="1" customWidth="1"/>
    <col min="11006" max="11006" width="3" customWidth="1"/>
    <col min="11007" max="11007" width="13.85546875" customWidth="1"/>
    <col min="11008" max="11008" width="2.28515625" customWidth="1"/>
    <col min="11009" max="11009" width="11.42578125" customWidth="1"/>
    <col min="11010" max="11010" width="2.140625" customWidth="1"/>
    <col min="11011" max="11011" width="12.140625" customWidth="1"/>
    <col min="11012" max="11012" width="0" hidden="1" customWidth="1"/>
    <col min="11013" max="11013" width="3.42578125" customWidth="1"/>
    <col min="11014" max="11014" width="15.28515625" customWidth="1"/>
    <col min="11015" max="11015" width="2.7109375" customWidth="1"/>
    <col min="11016" max="11016" width="11.85546875" customWidth="1"/>
    <col min="11017" max="11017" width="16.7109375" customWidth="1"/>
    <col min="11018" max="11018" width="0" hidden="1" customWidth="1"/>
    <col min="11019" max="11019" width="4.140625" customWidth="1"/>
    <col min="11020" max="11020" width="17" customWidth="1"/>
    <col min="11021" max="11021" width="15" customWidth="1"/>
    <col min="11022" max="11022" width="13.28515625" customWidth="1"/>
    <col min="11023" max="11023" width="0" hidden="1" customWidth="1"/>
    <col min="11024" max="11024" width="1.28515625" customWidth="1"/>
    <col min="11028" max="11028" width="4.42578125" customWidth="1"/>
    <col min="11252" max="11252" width="77.28515625" customWidth="1"/>
    <col min="11253" max="11253" width="13.42578125" customWidth="1"/>
    <col min="11254" max="11254" width="2.42578125" customWidth="1"/>
    <col min="11255" max="11255" width="12.42578125" customWidth="1"/>
    <col min="11256" max="11256" width="2.140625" customWidth="1"/>
    <col min="11257" max="11257" width="13.5703125" customWidth="1"/>
    <col min="11258" max="11261" width="0" hidden="1" customWidth="1"/>
    <col min="11262" max="11262" width="3" customWidth="1"/>
    <col min="11263" max="11263" width="13.85546875" customWidth="1"/>
    <col min="11264" max="11264" width="2.28515625" customWidth="1"/>
    <col min="11265" max="11265" width="11.42578125" customWidth="1"/>
    <col min="11266" max="11266" width="2.140625" customWidth="1"/>
    <col min="11267" max="11267" width="12.140625" customWidth="1"/>
    <col min="11268" max="11268" width="0" hidden="1" customWidth="1"/>
    <col min="11269" max="11269" width="3.42578125" customWidth="1"/>
    <col min="11270" max="11270" width="15.28515625" customWidth="1"/>
    <col min="11271" max="11271" width="2.7109375" customWidth="1"/>
    <col min="11272" max="11272" width="11.85546875" customWidth="1"/>
    <col min="11273" max="11273" width="16.7109375" customWidth="1"/>
    <col min="11274" max="11274" width="0" hidden="1" customWidth="1"/>
    <col min="11275" max="11275" width="4.140625" customWidth="1"/>
    <col min="11276" max="11276" width="17" customWidth="1"/>
    <col min="11277" max="11277" width="15" customWidth="1"/>
    <col min="11278" max="11278" width="13.28515625" customWidth="1"/>
    <col min="11279" max="11279" width="0" hidden="1" customWidth="1"/>
    <col min="11280" max="11280" width="1.28515625" customWidth="1"/>
    <col min="11284" max="11284" width="4.42578125" customWidth="1"/>
    <col min="11508" max="11508" width="77.28515625" customWidth="1"/>
    <col min="11509" max="11509" width="13.42578125" customWidth="1"/>
    <col min="11510" max="11510" width="2.42578125" customWidth="1"/>
    <col min="11511" max="11511" width="12.42578125" customWidth="1"/>
    <col min="11512" max="11512" width="2.140625" customWidth="1"/>
    <col min="11513" max="11513" width="13.5703125" customWidth="1"/>
    <col min="11514" max="11517" width="0" hidden="1" customWidth="1"/>
    <col min="11518" max="11518" width="3" customWidth="1"/>
    <col min="11519" max="11519" width="13.85546875" customWidth="1"/>
    <col min="11520" max="11520" width="2.28515625" customWidth="1"/>
    <col min="11521" max="11521" width="11.42578125" customWidth="1"/>
    <col min="11522" max="11522" width="2.140625" customWidth="1"/>
    <col min="11523" max="11523" width="12.140625" customWidth="1"/>
    <col min="11524" max="11524" width="0" hidden="1" customWidth="1"/>
    <col min="11525" max="11525" width="3.42578125" customWidth="1"/>
    <col min="11526" max="11526" width="15.28515625" customWidth="1"/>
    <col min="11527" max="11527" width="2.7109375" customWidth="1"/>
    <col min="11528" max="11528" width="11.85546875" customWidth="1"/>
    <col min="11529" max="11529" width="16.7109375" customWidth="1"/>
    <col min="11530" max="11530" width="0" hidden="1" customWidth="1"/>
    <col min="11531" max="11531" width="4.140625" customWidth="1"/>
    <col min="11532" max="11532" width="17" customWidth="1"/>
    <col min="11533" max="11533" width="15" customWidth="1"/>
    <col min="11534" max="11534" width="13.28515625" customWidth="1"/>
    <col min="11535" max="11535" width="0" hidden="1" customWidth="1"/>
    <col min="11536" max="11536" width="1.28515625" customWidth="1"/>
    <col min="11540" max="11540" width="4.42578125" customWidth="1"/>
    <col min="11764" max="11764" width="77.28515625" customWidth="1"/>
    <col min="11765" max="11765" width="13.42578125" customWidth="1"/>
    <col min="11766" max="11766" width="2.42578125" customWidth="1"/>
    <col min="11767" max="11767" width="12.42578125" customWidth="1"/>
    <col min="11768" max="11768" width="2.140625" customWidth="1"/>
    <col min="11769" max="11769" width="13.5703125" customWidth="1"/>
    <col min="11770" max="11773" width="0" hidden="1" customWidth="1"/>
    <col min="11774" max="11774" width="3" customWidth="1"/>
    <col min="11775" max="11775" width="13.85546875" customWidth="1"/>
    <col min="11776" max="11776" width="2.28515625" customWidth="1"/>
    <col min="11777" max="11777" width="11.42578125" customWidth="1"/>
    <col min="11778" max="11778" width="2.140625" customWidth="1"/>
    <col min="11779" max="11779" width="12.140625" customWidth="1"/>
    <col min="11780" max="11780" width="0" hidden="1" customWidth="1"/>
    <col min="11781" max="11781" width="3.42578125" customWidth="1"/>
    <col min="11782" max="11782" width="15.28515625" customWidth="1"/>
    <col min="11783" max="11783" width="2.7109375" customWidth="1"/>
    <col min="11784" max="11784" width="11.85546875" customWidth="1"/>
    <col min="11785" max="11785" width="16.7109375" customWidth="1"/>
    <col min="11786" max="11786" width="0" hidden="1" customWidth="1"/>
    <col min="11787" max="11787" width="4.140625" customWidth="1"/>
    <col min="11788" max="11788" width="17" customWidth="1"/>
    <col min="11789" max="11789" width="15" customWidth="1"/>
    <col min="11790" max="11790" width="13.28515625" customWidth="1"/>
    <col min="11791" max="11791" width="0" hidden="1" customWidth="1"/>
    <col min="11792" max="11792" width="1.28515625" customWidth="1"/>
    <col min="11796" max="11796" width="4.42578125" customWidth="1"/>
    <col min="12020" max="12020" width="77.28515625" customWidth="1"/>
    <col min="12021" max="12021" width="13.42578125" customWidth="1"/>
    <col min="12022" max="12022" width="2.42578125" customWidth="1"/>
    <col min="12023" max="12023" width="12.42578125" customWidth="1"/>
    <col min="12024" max="12024" width="2.140625" customWidth="1"/>
    <col min="12025" max="12025" width="13.5703125" customWidth="1"/>
    <col min="12026" max="12029" width="0" hidden="1" customWidth="1"/>
    <col min="12030" max="12030" width="3" customWidth="1"/>
    <col min="12031" max="12031" width="13.85546875" customWidth="1"/>
    <col min="12032" max="12032" width="2.28515625" customWidth="1"/>
    <col min="12033" max="12033" width="11.42578125" customWidth="1"/>
    <col min="12034" max="12034" width="2.140625" customWidth="1"/>
    <col min="12035" max="12035" width="12.140625" customWidth="1"/>
    <col min="12036" max="12036" width="0" hidden="1" customWidth="1"/>
    <col min="12037" max="12037" width="3.42578125" customWidth="1"/>
    <col min="12038" max="12038" width="15.28515625" customWidth="1"/>
    <col min="12039" max="12039" width="2.7109375" customWidth="1"/>
    <col min="12040" max="12040" width="11.85546875" customWidth="1"/>
    <col min="12041" max="12041" width="16.7109375" customWidth="1"/>
    <col min="12042" max="12042" width="0" hidden="1" customWidth="1"/>
    <col min="12043" max="12043" width="4.140625" customWidth="1"/>
    <col min="12044" max="12044" width="17" customWidth="1"/>
    <col min="12045" max="12045" width="15" customWidth="1"/>
    <col min="12046" max="12046" width="13.28515625" customWidth="1"/>
    <col min="12047" max="12047" width="0" hidden="1" customWidth="1"/>
    <col min="12048" max="12048" width="1.28515625" customWidth="1"/>
    <col min="12052" max="12052" width="4.42578125" customWidth="1"/>
    <col min="12276" max="12276" width="77.28515625" customWidth="1"/>
    <col min="12277" max="12277" width="13.42578125" customWidth="1"/>
    <col min="12278" max="12278" width="2.42578125" customWidth="1"/>
    <col min="12279" max="12279" width="12.42578125" customWidth="1"/>
    <col min="12280" max="12280" width="2.140625" customWidth="1"/>
    <col min="12281" max="12281" width="13.5703125" customWidth="1"/>
    <col min="12282" max="12285" width="0" hidden="1" customWidth="1"/>
    <col min="12286" max="12286" width="3" customWidth="1"/>
    <col min="12287" max="12287" width="13.85546875" customWidth="1"/>
    <col min="12288" max="12288" width="2.28515625" customWidth="1"/>
    <col min="12289" max="12289" width="11.42578125" customWidth="1"/>
    <col min="12290" max="12290" width="2.140625" customWidth="1"/>
    <col min="12291" max="12291" width="12.140625" customWidth="1"/>
    <col min="12292" max="12292" width="0" hidden="1" customWidth="1"/>
    <col min="12293" max="12293" width="3.42578125" customWidth="1"/>
    <col min="12294" max="12294" width="15.28515625" customWidth="1"/>
    <col min="12295" max="12295" width="2.7109375" customWidth="1"/>
    <col min="12296" max="12296" width="11.85546875" customWidth="1"/>
    <col min="12297" max="12297" width="16.7109375" customWidth="1"/>
    <col min="12298" max="12298" width="0" hidden="1" customWidth="1"/>
    <col min="12299" max="12299" width="4.140625" customWidth="1"/>
    <col min="12300" max="12300" width="17" customWidth="1"/>
    <col min="12301" max="12301" width="15" customWidth="1"/>
    <col min="12302" max="12302" width="13.28515625" customWidth="1"/>
    <col min="12303" max="12303" width="0" hidden="1" customWidth="1"/>
    <col min="12304" max="12304" width="1.28515625" customWidth="1"/>
    <col min="12308" max="12308" width="4.42578125" customWidth="1"/>
    <col min="12532" max="12532" width="77.28515625" customWidth="1"/>
    <col min="12533" max="12533" width="13.42578125" customWidth="1"/>
    <col min="12534" max="12534" width="2.42578125" customWidth="1"/>
    <col min="12535" max="12535" width="12.42578125" customWidth="1"/>
    <col min="12536" max="12536" width="2.140625" customWidth="1"/>
    <col min="12537" max="12537" width="13.5703125" customWidth="1"/>
    <col min="12538" max="12541" width="0" hidden="1" customWidth="1"/>
    <col min="12542" max="12542" width="3" customWidth="1"/>
    <col min="12543" max="12543" width="13.85546875" customWidth="1"/>
    <col min="12544" max="12544" width="2.28515625" customWidth="1"/>
    <col min="12545" max="12545" width="11.42578125" customWidth="1"/>
    <col min="12546" max="12546" width="2.140625" customWidth="1"/>
    <col min="12547" max="12547" width="12.140625" customWidth="1"/>
    <col min="12548" max="12548" width="0" hidden="1" customWidth="1"/>
    <col min="12549" max="12549" width="3.42578125" customWidth="1"/>
    <col min="12550" max="12550" width="15.28515625" customWidth="1"/>
    <col min="12551" max="12551" width="2.7109375" customWidth="1"/>
    <col min="12552" max="12552" width="11.85546875" customWidth="1"/>
    <col min="12553" max="12553" width="16.7109375" customWidth="1"/>
    <col min="12554" max="12554" width="0" hidden="1" customWidth="1"/>
    <col min="12555" max="12555" width="4.140625" customWidth="1"/>
    <col min="12556" max="12556" width="17" customWidth="1"/>
    <col min="12557" max="12557" width="15" customWidth="1"/>
    <col min="12558" max="12558" width="13.28515625" customWidth="1"/>
    <col min="12559" max="12559" width="0" hidden="1" customWidth="1"/>
    <col min="12560" max="12560" width="1.28515625" customWidth="1"/>
    <col min="12564" max="12564" width="4.42578125" customWidth="1"/>
    <col min="12788" max="12788" width="77.28515625" customWidth="1"/>
    <col min="12789" max="12789" width="13.42578125" customWidth="1"/>
    <col min="12790" max="12790" width="2.42578125" customWidth="1"/>
    <col min="12791" max="12791" width="12.42578125" customWidth="1"/>
    <col min="12792" max="12792" width="2.140625" customWidth="1"/>
    <col min="12793" max="12793" width="13.5703125" customWidth="1"/>
    <col min="12794" max="12797" width="0" hidden="1" customWidth="1"/>
    <col min="12798" max="12798" width="3" customWidth="1"/>
    <col min="12799" max="12799" width="13.85546875" customWidth="1"/>
    <col min="12800" max="12800" width="2.28515625" customWidth="1"/>
    <col min="12801" max="12801" width="11.42578125" customWidth="1"/>
    <col min="12802" max="12802" width="2.140625" customWidth="1"/>
    <col min="12803" max="12803" width="12.140625" customWidth="1"/>
    <col min="12804" max="12804" width="0" hidden="1" customWidth="1"/>
    <col min="12805" max="12805" width="3.42578125" customWidth="1"/>
    <col min="12806" max="12806" width="15.28515625" customWidth="1"/>
    <col min="12807" max="12807" width="2.7109375" customWidth="1"/>
    <col min="12808" max="12808" width="11.85546875" customWidth="1"/>
    <col min="12809" max="12809" width="16.7109375" customWidth="1"/>
    <col min="12810" max="12810" width="0" hidden="1" customWidth="1"/>
    <col min="12811" max="12811" width="4.140625" customWidth="1"/>
    <col min="12812" max="12812" width="17" customWidth="1"/>
    <col min="12813" max="12813" width="15" customWidth="1"/>
    <col min="12814" max="12814" width="13.28515625" customWidth="1"/>
    <col min="12815" max="12815" width="0" hidden="1" customWidth="1"/>
    <col min="12816" max="12816" width="1.28515625" customWidth="1"/>
    <col min="12820" max="12820" width="4.42578125" customWidth="1"/>
    <col min="13044" max="13044" width="77.28515625" customWidth="1"/>
    <col min="13045" max="13045" width="13.42578125" customWidth="1"/>
    <col min="13046" max="13046" width="2.42578125" customWidth="1"/>
    <col min="13047" max="13047" width="12.42578125" customWidth="1"/>
    <col min="13048" max="13048" width="2.140625" customWidth="1"/>
    <col min="13049" max="13049" width="13.5703125" customWidth="1"/>
    <col min="13050" max="13053" width="0" hidden="1" customWidth="1"/>
    <col min="13054" max="13054" width="3" customWidth="1"/>
    <col min="13055" max="13055" width="13.85546875" customWidth="1"/>
    <col min="13056" max="13056" width="2.28515625" customWidth="1"/>
    <col min="13057" max="13057" width="11.42578125" customWidth="1"/>
    <col min="13058" max="13058" width="2.140625" customWidth="1"/>
    <col min="13059" max="13059" width="12.140625" customWidth="1"/>
    <col min="13060" max="13060" width="0" hidden="1" customWidth="1"/>
    <col min="13061" max="13061" width="3.42578125" customWidth="1"/>
    <col min="13062" max="13062" width="15.28515625" customWidth="1"/>
    <col min="13063" max="13063" width="2.7109375" customWidth="1"/>
    <col min="13064" max="13064" width="11.85546875" customWidth="1"/>
    <col min="13065" max="13065" width="16.7109375" customWidth="1"/>
    <col min="13066" max="13066" width="0" hidden="1" customWidth="1"/>
    <col min="13067" max="13067" width="4.140625" customWidth="1"/>
    <col min="13068" max="13068" width="17" customWidth="1"/>
    <col min="13069" max="13069" width="15" customWidth="1"/>
    <col min="13070" max="13070" width="13.28515625" customWidth="1"/>
    <col min="13071" max="13071" width="0" hidden="1" customWidth="1"/>
    <col min="13072" max="13072" width="1.28515625" customWidth="1"/>
    <col min="13076" max="13076" width="4.42578125" customWidth="1"/>
    <col min="13300" max="13300" width="77.28515625" customWidth="1"/>
    <col min="13301" max="13301" width="13.42578125" customWidth="1"/>
    <col min="13302" max="13302" width="2.42578125" customWidth="1"/>
    <col min="13303" max="13303" width="12.42578125" customWidth="1"/>
    <col min="13304" max="13304" width="2.140625" customWidth="1"/>
    <col min="13305" max="13305" width="13.5703125" customWidth="1"/>
    <col min="13306" max="13309" width="0" hidden="1" customWidth="1"/>
    <col min="13310" max="13310" width="3" customWidth="1"/>
    <col min="13311" max="13311" width="13.85546875" customWidth="1"/>
    <col min="13312" max="13312" width="2.28515625" customWidth="1"/>
    <col min="13313" max="13313" width="11.42578125" customWidth="1"/>
    <col min="13314" max="13314" width="2.140625" customWidth="1"/>
    <col min="13315" max="13315" width="12.140625" customWidth="1"/>
    <col min="13316" max="13316" width="0" hidden="1" customWidth="1"/>
    <col min="13317" max="13317" width="3.42578125" customWidth="1"/>
    <col min="13318" max="13318" width="15.28515625" customWidth="1"/>
    <col min="13319" max="13319" width="2.7109375" customWidth="1"/>
    <col min="13320" max="13320" width="11.85546875" customWidth="1"/>
    <col min="13321" max="13321" width="16.7109375" customWidth="1"/>
    <col min="13322" max="13322" width="0" hidden="1" customWidth="1"/>
    <col min="13323" max="13323" width="4.140625" customWidth="1"/>
    <col min="13324" max="13324" width="17" customWidth="1"/>
    <col min="13325" max="13325" width="15" customWidth="1"/>
    <col min="13326" max="13326" width="13.28515625" customWidth="1"/>
    <col min="13327" max="13327" width="0" hidden="1" customWidth="1"/>
    <col min="13328" max="13328" width="1.28515625" customWidth="1"/>
    <col min="13332" max="13332" width="4.42578125" customWidth="1"/>
    <col min="13556" max="13556" width="77.28515625" customWidth="1"/>
    <col min="13557" max="13557" width="13.42578125" customWidth="1"/>
    <col min="13558" max="13558" width="2.42578125" customWidth="1"/>
    <col min="13559" max="13559" width="12.42578125" customWidth="1"/>
    <col min="13560" max="13560" width="2.140625" customWidth="1"/>
    <col min="13561" max="13561" width="13.5703125" customWidth="1"/>
    <col min="13562" max="13565" width="0" hidden="1" customWidth="1"/>
    <col min="13566" max="13566" width="3" customWidth="1"/>
    <col min="13567" max="13567" width="13.85546875" customWidth="1"/>
    <col min="13568" max="13568" width="2.28515625" customWidth="1"/>
    <col min="13569" max="13569" width="11.42578125" customWidth="1"/>
    <col min="13570" max="13570" width="2.140625" customWidth="1"/>
    <col min="13571" max="13571" width="12.140625" customWidth="1"/>
    <col min="13572" max="13572" width="0" hidden="1" customWidth="1"/>
    <col min="13573" max="13573" width="3.42578125" customWidth="1"/>
    <col min="13574" max="13574" width="15.28515625" customWidth="1"/>
    <col min="13575" max="13575" width="2.7109375" customWidth="1"/>
    <col min="13576" max="13576" width="11.85546875" customWidth="1"/>
    <col min="13577" max="13577" width="16.7109375" customWidth="1"/>
    <col min="13578" max="13578" width="0" hidden="1" customWidth="1"/>
    <col min="13579" max="13579" width="4.140625" customWidth="1"/>
    <col min="13580" max="13580" width="17" customWidth="1"/>
    <col min="13581" max="13581" width="15" customWidth="1"/>
    <col min="13582" max="13582" width="13.28515625" customWidth="1"/>
    <col min="13583" max="13583" width="0" hidden="1" customWidth="1"/>
    <col min="13584" max="13584" width="1.28515625" customWidth="1"/>
    <col min="13588" max="13588" width="4.42578125" customWidth="1"/>
    <col min="13812" max="13812" width="77.28515625" customWidth="1"/>
    <col min="13813" max="13813" width="13.42578125" customWidth="1"/>
    <col min="13814" max="13814" width="2.42578125" customWidth="1"/>
    <col min="13815" max="13815" width="12.42578125" customWidth="1"/>
    <col min="13816" max="13816" width="2.140625" customWidth="1"/>
    <col min="13817" max="13817" width="13.5703125" customWidth="1"/>
    <col min="13818" max="13821" width="0" hidden="1" customWidth="1"/>
    <col min="13822" max="13822" width="3" customWidth="1"/>
    <col min="13823" max="13823" width="13.85546875" customWidth="1"/>
    <col min="13824" max="13824" width="2.28515625" customWidth="1"/>
    <col min="13825" max="13825" width="11.42578125" customWidth="1"/>
    <col min="13826" max="13826" width="2.140625" customWidth="1"/>
    <col min="13827" max="13827" width="12.140625" customWidth="1"/>
    <col min="13828" max="13828" width="0" hidden="1" customWidth="1"/>
    <col min="13829" max="13829" width="3.42578125" customWidth="1"/>
    <col min="13830" max="13830" width="15.28515625" customWidth="1"/>
    <col min="13831" max="13831" width="2.7109375" customWidth="1"/>
    <col min="13832" max="13832" width="11.85546875" customWidth="1"/>
    <col min="13833" max="13833" width="16.7109375" customWidth="1"/>
    <col min="13834" max="13834" width="0" hidden="1" customWidth="1"/>
    <col min="13835" max="13835" width="4.140625" customWidth="1"/>
    <col min="13836" max="13836" width="17" customWidth="1"/>
    <col min="13837" max="13837" width="15" customWidth="1"/>
    <col min="13838" max="13838" width="13.28515625" customWidth="1"/>
    <col min="13839" max="13839" width="0" hidden="1" customWidth="1"/>
    <col min="13840" max="13840" width="1.28515625" customWidth="1"/>
    <col min="13844" max="13844" width="4.42578125" customWidth="1"/>
    <col min="14068" max="14068" width="77.28515625" customWidth="1"/>
    <col min="14069" max="14069" width="13.42578125" customWidth="1"/>
    <col min="14070" max="14070" width="2.42578125" customWidth="1"/>
    <col min="14071" max="14071" width="12.42578125" customWidth="1"/>
    <col min="14072" max="14072" width="2.140625" customWidth="1"/>
    <col min="14073" max="14073" width="13.5703125" customWidth="1"/>
    <col min="14074" max="14077" width="0" hidden="1" customWidth="1"/>
    <col min="14078" max="14078" width="3" customWidth="1"/>
    <col min="14079" max="14079" width="13.85546875" customWidth="1"/>
    <col min="14080" max="14080" width="2.28515625" customWidth="1"/>
    <col min="14081" max="14081" width="11.42578125" customWidth="1"/>
    <col min="14082" max="14082" width="2.140625" customWidth="1"/>
    <col min="14083" max="14083" width="12.140625" customWidth="1"/>
    <col min="14084" max="14084" width="0" hidden="1" customWidth="1"/>
    <col min="14085" max="14085" width="3.42578125" customWidth="1"/>
    <col min="14086" max="14086" width="15.28515625" customWidth="1"/>
    <col min="14087" max="14087" width="2.7109375" customWidth="1"/>
    <col min="14088" max="14088" width="11.85546875" customWidth="1"/>
    <col min="14089" max="14089" width="16.7109375" customWidth="1"/>
    <col min="14090" max="14090" width="0" hidden="1" customWidth="1"/>
    <col min="14091" max="14091" width="4.140625" customWidth="1"/>
    <col min="14092" max="14092" width="17" customWidth="1"/>
    <col min="14093" max="14093" width="15" customWidth="1"/>
    <col min="14094" max="14094" width="13.28515625" customWidth="1"/>
    <col min="14095" max="14095" width="0" hidden="1" customWidth="1"/>
    <col min="14096" max="14096" width="1.28515625" customWidth="1"/>
    <col min="14100" max="14100" width="4.42578125" customWidth="1"/>
    <col min="14324" max="14324" width="77.28515625" customWidth="1"/>
    <col min="14325" max="14325" width="13.42578125" customWidth="1"/>
    <col min="14326" max="14326" width="2.42578125" customWidth="1"/>
    <col min="14327" max="14327" width="12.42578125" customWidth="1"/>
    <col min="14328" max="14328" width="2.140625" customWidth="1"/>
    <col min="14329" max="14329" width="13.5703125" customWidth="1"/>
    <col min="14330" max="14333" width="0" hidden="1" customWidth="1"/>
    <col min="14334" max="14334" width="3" customWidth="1"/>
    <col min="14335" max="14335" width="13.85546875" customWidth="1"/>
    <col min="14336" max="14336" width="2.28515625" customWidth="1"/>
    <col min="14337" max="14337" width="11.42578125" customWidth="1"/>
    <col min="14338" max="14338" width="2.140625" customWidth="1"/>
    <col min="14339" max="14339" width="12.140625" customWidth="1"/>
    <col min="14340" max="14340" width="0" hidden="1" customWidth="1"/>
    <col min="14341" max="14341" width="3.42578125" customWidth="1"/>
    <col min="14342" max="14342" width="15.28515625" customWidth="1"/>
    <col min="14343" max="14343" width="2.7109375" customWidth="1"/>
    <col min="14344" max="14344" width="11.85546875" customWidth="1"/>
    <col min="14345" max="14345" width="16.7109375" customWidth="1"/>
    <col min="14346" max="14346" width="0" hidden="1" customWidth="1"/>
    <col min="14347" max="14347" width="4.140625" customWidth="1"/>
    <col min="14348" max="14348" width="17" customWidth="1"/>
    <col min="14349" max="14349" width="15" customWidth="1"/>
    <col min="14350" max="14350" width="13.28515625" customWidth="1"/>
    <col min="14351" max="14351" width="0" hidden="1" customWidth="1"/>
    <col min="14352" max="14352" width="1.28515625" customWidth="1"/>
    <col min="14356" max="14356" width="4.42578125" customWidth="1"/>
    <col min="14580" max="14580" width="77.28515625" customWidth="1"/>
    <col min="14581" max="14581" width="13.42578125" customWidth="1"/>
    <col min="14582" max="14582" width="2.42578125" customWidth="1"/>
    <col min="14583" max="14583" width="12.42578125" customWidth="1"/>
    <col min="14584" max="14584" width="2.140625" customWidth="1"/>
    <col min="14585" max="14585" width="13.5703125" customWidth="1"/>
    <col min="14586" max="14589" width="0" hidden="1" customWidth="1"/>
    <col min="14590" max="14590" width="3" customWidth="1"/>
    <col min="14591" max="14591" width="13.85546875" customWidth="1"/>
    <col min="14592" max="14592" width="2.28515625" customWidth="1"/>
    <col min="14593" max="14593" width="11.42578125" customWidth="1"/>
    <col min="14594" max="14594" width="2.140625" customWidth="1"/>
    <col min="14595" max="14595" width="12.140625" customWidth="1"/>
    <col min="14596" max="14596" width="0" hidden="1" customWidth="1"/>
    <col min="14597" max="14597" width="3.42578125" customWidth="1"/>
    <col min="14598" max="14598" width="15.28515625" customWidth="1"/>
    <col min="14599" max="14599" width="2.7109375" customWidth="1"/>
    <col min="14600" max="14600" width="11.85546875" customWidth="1"/>
    <col min="14601" max="14601" width="16.7109375" customWidth="1"/>
    <col min="14602" max="14602" width="0" hidden="1" customWidth="1"/>
    <col min="14603" max="14603" width="4.140625" customWidth="1"/>
    <col min="14604" max="14604" width="17" customWidth="1"/>
    <col min="14605" max="14605" width="15" customWidth="1"/>
    <col min="14606" max="14606" width="13.28515625" customWidth="1"/>
    <col min="14607" max="14607" width="0" hidden="1" customWidth="1"/>
    <col min="14608" max="14608" width="1.28515625" customWidth="1"/>
    <col min="14612" max="14612" width="4.42578125" customWidth="1"/>
    <col min="14836" max="14836" width="77.28515625" customWidth="1"/>
    <col min="14837" max="14837" width="13.42578125" customWidth="1"/>
    <col min="14838" max="14838" width="2.42578125" customWidth="1"/>
    <col min="14839" max="14839" width="12.42578125" customWidth="1"/>
    <col min="14840" max="14840" width="2.140625" customWidth="1"/>
    <col min="14841" max="14841" width="13.5703125" customWidth="1"/>
    <col min="14842" max="14845" width="0" hidden="1" customWidth="1"/>
    <col min="14846" max="14846" width="3" customWidth="1"/>
    <col min="14847" max="14847" width="13.85546875" customWidth="1"/>
    <col min="14848" max="14848" width="2.28515625" customWidth="1"/>
    <col min="14849" max="14849" width="11.42578125" customWidth="1"/>
    <col min="14850" max="14850" width="2.140625" customWidth="1"/>
    <col min="14851" max="14851" width="12.140625" customWidth="1"/>
    <col min="14852" max="14852" width="0" hidden="1" customWidth="1"/>
    <col min="14853" max="14853" width="3.42578125" customWidth="1"/>
    <col min="14854" max="14854" width="15.28515625" customWidth="1"/>
    <col min="14855" max="14855" width="2.7109375" customWidth="1"/>
    <col min="14856" max="14856" width="11.85546875" customWidth="1"/>
    <col min="14857" max="14857" width="16.7109375" customWidth="1"/>
    <col min="14858" max="14858" width="0" hidden="1" customWidth="1"/>
    <col min="14859" max="14859" width="4.140625" customWidth="1"/>
    <col min="14860" max="14860" width="17" customWidth="1"/>
    <col min="14861" max="14861" width="15" customWidth="1"/>
    <col min="14862" max="14862" width="13.28515625" customWidth="1"/>
    <col min="14863" max="14863" width="0" hidden="1" customWidth="1"/>
    <col min="14864" max="14864" width="1.28515625" customWidth="1"/>
    <col min="14868" max="14868" width="4.42578125" customWidth="1"/>
    <col min="15092" max="15092" width="77.28515625" customWidth="1"/>
    <col min="15093" max="15093" width="13.42578125" customWidth="1"/>
    <col min="15094" max="15094" width="2.42578125" customWidth="1"/>
    <col min="15095" max="15095" width="12.42578125" customWidth="1"/>
    <col min="15096" max="15096" width="2.140625" customWidth="1"/>
    <col min="15097" max="15097" width="13.5703125" customWidth="1"/>
    <col min="15098" max="15101" width="0" hidden="1" customWidth="1"/>
    <col min="15102" max="15102" width="3" customWidth="1"/>
    <col min="15103" max="15103" width="13.85546875" customWidth="1"/>
    <col min="15104" max="15104" width="2.28515625" customWidth="1"/>
    <col min="15105" max="15105" width="11.42578125" customWidth="1"/>
    <col min="15106" max="15106" width="2.140625" customWidth="1"/>
    <col min="15107" max="15107" width="12.140625" customWidth="1"/>
    <col min="15108" max="15108" width="0" hidden="1" customWidth="1"/>
    <col min="15109" max="15109" width="3.42578125" customWidth="1"/>
    <col min="15110" max="15110" width="15.28515625" customWidth="1"/>
    <col min="15111" max="15111" width="2.7109375" customWidth="1"/>
    <col min="15112" max="15112" width="11.85546875" customWidth="1"/>
    <col min="15113" max="15113" width="16.7109375" customWidth="1"/>
    <col min="15114" max="15114" width="0" hidden="1" customWidth="1"/>
    <col min="15115" max="15115" width="4.140625" customWidth="1"/>
    <col min="15116" max="15116" width="17" customWidth="1"/>
    <col min="15117" max="15117" width="15" customWidth="1"/>
    <col min="15118" max="15118" width="13.28515625" customWidth="1"/>
    <col min="15119" max="15119" width="0" hidden="1" customWidth="1"/>
    <col min="15120" max="15120" width="1.28515625" customWidth="1"/>
    <col min="15124" max="15124" width="4.42578125" customWidth="1"/>
    <col min="15348" max="15348" width="77.28515625" customWidth="1"/>
    <col min="15349" max="15349" width="13.42578125" customWidth="1"/>
    <col min="15350" max="15350" width="2.42578125" customWidth="1"/>
    <col min="15351" max="15351" width="12.42578125" customWidth="1"/>
    <col min="15352" max="15352" width="2.140625" customWidth="1"/>
    <col min="15353" max="15353" width="13.5703125" customWidth="1"/>
    <col min="15354" max="15357" width="0" hidden="1" customWidth="1"/>
    <col min="15358" max="15358" width="3" customWidth="1"/>
    <col min="15359" max="15359" width="13.85546875" customWidth="1"/>
    <col min="15360" max="15360" width="2.28515625" customWidth="1"/>
    <col min="15361" max="15361" width="11.42578125" customWidth="1"/>
    <col min="15362" max="15362" width="2.140625" customWidth="1"/>
    <col min="15363" max="15363" width="12.140625" customWidth="1"/>
    <col min="15364" max="15364" width="0" hidden="1" customWidth="1"/>
    <col min="15365" max="15365" width="3.42578125" customWidth="1"/>
    <col min="15366" max="15366" width="15.28515625" customWidth="1"/>
    <col min="15367" max="15367" width="2.7109375" customWidth="1"/>
    <col min="15368" max="15368" width="11.85546875" customWidth="1"/>
    <col min="15369" max="15369" width="16.7109375" customWidth="1"/>
    <col min="15370" max="15370" width="0" hidden="1" customWidth="1"/>
    <col min="15371" max="15371" width="4.140625" customWidth="1"/>
    <col min="15372" max="15372" width="17" customWidth="1"/>
    <col min="15373" max="15373" width="15" customWidth="1"/>
    <col min="15374" max="15374" width="13.28515625" customWidth="1"/>
    <col min="15375" max="15375" width="0" hidden="1" customWidth="1"/>
    <col min="15376" max="15376" width="1.28515625" customWidth="1"/>
    <col min="15380" max="15380" width="4.42578125" customWidth="1"/>
    <col min="15604" max="15604" width="77.28515625" customWidth="1"/>
    <col min="15605" max="15605" width="13.42578125" customWidth="1"/>
    <col min="15606" max="15606" width="2.42578125" customWidth="1"/>
    <col min="15607" max="15607" width="12.42578125" customWidth="1"/>
    <col min="15608" max="15608" width="2.140625" customWidth="1"/>
    <col min="15609" max="15609" width="13.5703125" customWidth="1"/>
    <col min="15610" max="15613" width="0" hidden="1" customWidth="1"/>
    <col min="15614" max="15614" width="3" customWidth="1"/>
    <col min="15615" max="15615" width="13.85546875" customWidth="1"/>
    <col min="15616" max="15616" width="2.28515625" customWidth="1"/>
    <col min="15617" max="15617" width="11.42578125" customWidth="1"/>
    <col min="15618" max="15618" width="2.140625" customWidth="1"/>
    <col min="15619" max="15619" width="12.140625" customWidth="1"/>
    <col min="15620" max="15620" width="0" hidden="1" customWidth="1"/>
    <col min="15621" max="15621" width="3.42578125" customWidth="1"/>
    <col min="15622" max="15622" width="15.28515625" customWidth="1"/>
    <col min="15623" max="15623" width="2.7109375" customWidth="1"/>
    <col min="15624" max="15624" width="11.85546875" customWidth="1"/>
    <col min="15625" max="15625" width="16.7109375" customWidth="1"/>
    <col min="15626" max="15626" width="0" hidden="1" customWidth="1"/>
    <col min="15627" max="15627" width="4.140625" customWidth="1"/>
    <col min="15628" max="15628" width="17" customWidth="1"/>
    <col min="15629" max="15629" width="15" customWidth="1"/>
    <col min="15630" max="15630" width="13.28515625" customWidth="1"/>
    <col min="15631" max="15631" width="0" hidden="1" customWidth="1"/>
    <col min="15632" max="15632" width="1.28515625" customWidth="1"/>
    <col min="15636" max="15636" width="4.42578125" customWidth="1"/>
    <col min="15860" max="15860" width="77.28515625" customWidth="1"/>
    <col min="15861" max="15861" width="13.42578125" customWidth="1"/>
    <col min="15862" max="15862" width="2.42578125" customWidth="1"/>
    <col min="15863" max="15863" width="12.42578125" customWidth="1"/>
    <col min="15864" max="15864" width="2.140625" customWidth="1"/>
    <col min="15865" max="15865" width="13.5703125" customWidth="1"/>
    <col min="15866" max="15869" width="0" hidden="1" customWidth="1"/>
    <col min="15870" max="15870" width="3" customWidth="1"/>
    <col min="15871" max="15871" width="13.85546875" customWidth="1"/>
    <col min="15872" max="15872" width="2.28515625" customWidth="1"/>
    <col min="15873" max="15873" width="11.42578125" customWidth="1"/>
    <col min="15874" max="15874" width="2.140625" customWidth="1"/>
    <col min="15875" max="15875" width="12.140625" customWidth="1"/>
    <col min="15876" max="15876" width="0" hidden="1" customWidth="1"/>
    <col min="15877" max="15877" width="3.42578125" customWidth="1"/>
    <col min="15878" max="15878" width="15.28515625" customWidth="1"/>
    <col min="15879" max="15879" width="2.7109375" customWidth="1"/>
    <col min="15880" max="15880" width="11.85546875" customWidth="1"/>
    <col min="15881" max="15881" width="16.7109375" customWidth="1"/>
    <col min="15882" max="15882" width="0" hidden="1" customWidth="1"/>
    <col min="15883" max="15883" width="4.140625" customWidth="1"/>
    <col min="15884" max="15884" width="17" customWidth="1"/>
    <col min="15885" max="15885" width="15" customWidth="1"/>
    <col min="15886" max="15886" width="13.28515625" customWidth="1"/>
    <col min="15887" max="15887" width="0" hidden="1" customWidth="1"/>
    <col min="15888" max="15888" width="1.28515625" customWidth="1"/>
    <col min="15892" max="15892" width="4.42578125" customWidth="1"/>
    <col min="16116" max="16116" width="77.28515625" customWidth="1"/>
    <col min="16117" max="16117" width="13.42578125" customWidth="1"/>
    <col min="16118" max="16118" width="2.42578125" customWidth="1"/>
    <col min="16119" max="16119" width="12.42578125" customWidth="1"/>
    <col min="16120" max="16120" width="2.140625" customWidth="1"/>
    <col min="16121" max="16121" width="13.5703125" customWidth="1"/>
    <col min="16122" max="16125" width="0" hidden="1" customWidth="1"/>
    <col min="16126" max="16126" width="3" customWidth="1"/>
    <col min="16127" max="16127" width="13.85546875" customWidth="1"/>
    <col min="16128" max="16128" width="2.28515625" customWidth="1"/>
    <col min="16129" max="16129" width="11.42578125" customWidth="1"/>
    <col min="16130" max="16130" width="2.140625" customWidth="1"/>
    <col min="16131" max="16131" width="12.140625" customWidth="1"/>
    <col min="16132" max="16132" width="0" hidden="1" customWidth="1"/>
    <col min="16133" max="16133" width="3.42578125" customWidth="1"/>
    <col min="16134" max="16134" width="15.28515625" customWidth="1"/>
    <col min="16135" max="16135" width="2.7109375" customWidth="1"/>
    <col min="16136" max="16136" width="11.85546875" customWidth="1"/>
    <col min="16137" max="16137" width="16.7109375" customWidth="1"/>
    <col min="16138" max="16138" width="0" hidden="1" customWidth="1"/>
    <col min="16139" max="16139" width="4.140625" customWidth="1"/>
    <col min="16140" max="16140" width="17" customWidth="1"/>
    <col min="16141" max="16141" width="15" customWidth="1"/>
    <col min="16142" max="16142" width="13.28515625" customWidth="1"/>
    <col min="16143" max="16143" width="0" hidden="1" customWidth="1"/>
    <col min="16144" max="16144" width="1.28515625" customWidth="1"/>
    <col min="16148" max="16148" width="4.42578125" customWidth="1"/>
  </cols>
  <sheetData>
    <row r="6" spans="1:28" ht="3" customHeight="1" x14ac:dyDescent="0.2"/>
    <row r="7" spans="1:28" ht="15.75" x14ac:dyDescent="0.25">
      <c r="A7" s="143" t="s">
        <v>90</v>
      </c>
      <c r="B7" s="4"/>
    </row>
    <row r="8" spans="1:28" ht="15.75" x14ac:dyDescent="0.25">
      <c r="A8" s="144" t="s">
        <v>91</v>
      </c>
      <c r="B8" s="4"/>
    </row>
    <row r="9" spans="1:28" s="10" customFormat="1" ht="8.25" customHeight="1" x14ac:dyDescent="0.25">
      <c r="Z9" s="127"/>
    </row>
    <row r="10" spans="1:28" s="34" customFormat="1" ht="20.100000000000001" customHeight="1" x14ac:dyDescent="0.25">
      <c r="A10" s="149" t="s">
        <v>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1:28" s="34" customFormat="1" ht="22.5" customHeight="1" x14ac:dyDescent="0.25">
      <c r="A11" s="150" t="s">
        <v>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</row>
    <row r="12" spans="1:28" s="34" customFormat="1" ht="20.100000000000001" customHeight="1" x14ac:dyDescent="0.25">
      <c r="A12" s="150" t="s">
        <v>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</row>
    <row r="13" spans="1:28" s="34" customFormat="1" ht="20.100000000000001" customHeight="1" x14ac:dyDescent="0.25">
      <c r="A13" s="150" t="s">
        <v>4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</row>
    <row r="14" spans="1:28" s="34" customFormat="1" ht="17.25" customHeight="1" x14ac:dyDescent="0.25">
      <c r="A14" s="151">
        <v>41547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1:28" s="10" customFormat="1" ht="18.7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s="10" customFormat="1" ht="21" customHeight="1" x14ac:dyDescent="0.25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35.25" customHeight="1" x14ac:dyDescent="0.25">
      <c r="A17" s="37"/>
      <c r="B17" s="152" t="s">
        <v>5</v>
      </c>
      <c r="C17" s="152"/>
      <c r="D17" s="152"/>
      <c r="E17" s="152"/>
      <c r="F17" s="152"/>
      <c r="G17" s="5"/>
      <c r="H17" s="128"/>
      <c r="I17" s="128"/>
      <c r="J17" s="128"/>
      <c r="K17" s="128"/>
      <c r="L17" s="150" t="s">
        <v>6</v>
      </c>
      <c r="M17" s="150"/>
      <c r="N17" s="150"/>
      <c r="O17" s="150"/>
      <c r="P17" s="150"/>
      <c r="Q17" s="128"/>
      <c r="R17" s="128"/>
      <c r="S17" s="150" t="s">
        <v>7</v>
      </c>
      <c r="T17" s="150"/>
      <c r="U17" s="150"/>
      <c r="V17" s="150"/>
      <c r="W17" s="150"/>
      <c r="X17" s="5"/>
      <c r="Y17" s="153" t="s">
        <v>8</v>
      </c>
      <c r="Z17" s="153"/>
      <c r="AA17" s="153"/>
      <c r="AB17" s="5"/>
    </row>
    <row r="18" spans="1:28" s="4" customFormat="1" ht="25.5" customHeight="1" x14ac:dyDescent="0.25">
      <c r="A18" s="38"/>
      <c r="B18" s="39">
        <v>41547</v>
      </c>
      <c r="C18" s="40"/>
      <c r="D18" s="41">
        <v>41182</v>
      </c>
      <c r="E18" s="40"/>
      <c r="F18" s="41">
        <v>40816</v>
      </c>
      <c r="G18" s="129">
        <v>39692</v>
      </c>
      <c r="H18" s="130">
        <v>36130</v>
      </c>
      <c r="I18" s="130"/>
      <c r="J18" s="130"/>
      <c r="K18" s="40"/>
      <c r="L18" s="39">
        <v>41547</v>
      </c>
      <c r="M18" s="40"/>
      <c r="N18" s="41">
        <v>41182</v>
      </c>
      <c r="O18" s="40"/>
      <c r="P18" s="41">
        <v>40816</v>
      </c>
      <c r="Q18" s="41">
        <v>37592</v>
      </c>
      <c r="R18" s="40"/>
      <c r="S18" s="39">
        <v>41547</v>
      </c>
      <c r="T18" s="42"/>
      <c r="U18" s="41">
        <v>41182</v>
      </c>
      <c r="V18" s="41">
        <v>40816</v>
      </c>
      <c r="W18" s="41">
        <v>37620</v>
      </c>
      <c r="X18" s="5"/>
      <c r="Y18" s="39">
        <v>41547</v>
      </c>
      <c r="Z18" s="41">
        <v>41182</v>
      </c>
      <c r="AA18" s="41">
        <v>40816</v>
      </c>
      <c r="AB18" s="5"/>
    </row>
    <row r="19" spans="1:28" ht="9" customHeight="1" x14ac:dyDescent="0.25">
      <c r="A19" s="38"/>
      <c r="B19" s="39"/>
      <c r="C19" s="39"/>
      <c r="D19" s="130"/>
      <c r="E19" s="130"/>
      <c r="F19" s="130"/>
      <c r="G19" s="130"/>
      <c r="H19" s="130"/>
      <c r="I19" s="130"/>
      <c r="J19" s="130"/>
      <c r="K19" s="5"/>
      <c r="L19" s="39"/>
      <c r="M19" s="39"/>
      <c r="N19" s="130"/>
      <c r="O19" s="130"/>
      <c r="P19" s="130"/>
      <c r="Q19" s="130"/>
      <c r="R19" s="45"/>
      <c r="S19" s="39"/>
      <c r="T19" s="39"/>
      <c r="U19" s="130"/>
      <c r="V19" s="130"/>
      <c r="W19" s="130"/>
      <c r="X19" s="5"/>
      <c r="Y19" s="39"/>
      <c r="Z19" s="130"/>
      <c r="AA19" s="130"/>
      <c r="AB19" s="5"/>
    </row>
    <row r="20" spans="1:28" s="4" customFormat="1" ht="20.100000000000001" customHeight="1" x14ac:dyDescent="0.25">
      <c r="A20" s="38" t="s">
        <v>9</v>
      </c>
      <c r="B20" s="43">
        <v>7</v>
      </c>
      <c r="C20" s="43"/>
      <c r="D20" s="44">
        <v>7</v>
      </c>
      <c r="E20" s="44"/>
      <c r="F20" s="44">
        <v>7</v>
      </c>
      <c r="G20" s="44">
        <f>'[3]worksheet '!F7</f>
        <v>0</v>
      </c>
      <c r="H20" s="130"/>
      <c r="I20" s="130"/>
      <c r="J20" s="130"/>
      <c r="K20" s="5"/>
      <c r="L20" s="43">
        <f>'[3]worksheet '!G7</f>
        <v>2</v>
      </c>
      <c r="N20" s="44">
        <f>'[3]worksheet '!H7</f>
        <v>2</v>
      </c>
      <c r="O20" s="44"/>
      <c r="P20" s="44">
        <f>'[3]worksheet '!I7</f>
        <v>2</v>
      </c>
      <c r="Q20" s="44"/>
      <c r="R20" s="45"/>
      <c r="S20" s="43">
        <f>'[3]worksheet '!L7</f>
        <v>3</v>
      </c>
      <c r="T20" s="43"/>
      <c r="U20" s="44">
        <f>'[3]worksheet '!M7</f>
        <v>4</v>
      </c>
      <c r="V20" s="44">
        <f>'[3]worksheet '!N7</f>
        <v>4</v>
      </c>
      <c r="W20" s="44">
        <f>'[3]worksheet '!O7</f>
        <v>4</v>
      </c>
      <c r="X20" s="5"/>
      <c r="Y20" s="43">
        <f>'[3]worksheet '!W7</f>
        <v>12</v>
      </c>
      <c r="Z20" s="44">
        <f>'[3]worksheet '!X7</f>
        <v>13</v>
      </c>
      <c r="AA20" s="46">
        <f>V20+P20+F20</f>
        <v>13</v>
      </c>
      <c r="AB20" s="5"/>
    </row>
    <row r="21" spans="1:28" s="4" customFormat="1" ht="17.25" customHeight="1" x14ac:dyDescent="0.25">
      <c r="A21" s="47" t="s">
        <v>10</v>
      </c>
      <c r="B21" s="43"/>
      <c r="C21" s="43"/>
      <c r="D21" s="44"/>
      <c r="E21" s="44"/>
      <c r="F21" s="44"/>
      <c r="G21" s="44"/>
      <c r="H21" s="130"/>
      <c r="I21" s="130"/>
      <c r="J21" s="130"/>
      <c r="K21" s="5"/>
      <c r="L21" s="43"/>
      <c r="M21" s="43"/>
      <c r="N21" s="44"/>
      <c r="O21" s="44"/>
      <c r="P21" s="44"/>
      <c r="Q21" s="44"/>
      <c r="R21" s="45"/>
      <c r="S21" s="43"/>
      <c r="T21" s="43"/>
      <c r="U21" s="44"/>
      <c r="V21" s="44"/>
      <c r="W21" s="44"/>
      <c r="X21" s="5"/>
      <c r="Y21" s="43"/>
      <c r="Z21" s="48"/>
      <c r="AA21" s="48"/>
      <c r="AB21" s="5"/>
    </row>
    <row r="22" spans="1:28" s="4" customFormat="1" ht="22.5" customHeight="1" x14ac:dyDescent="0.25">
      <c r="A22" s="49" t="s">
        <v>56</v>
      </c>
      <c r="B22" s="50">
        <v>731908</v>
      </c>
      <c r="C22" s="50"/>
      <c r="D22" s="51">
        <v>628462</v>
      </c>
      <c r="E22" s="51"/>
      <c r="F22" s="51">
        <v>587543</v>
      </c>
      <c r="G22" s="51">
        <f>'[3]worksheet '!E9</f>
        <v>583595</v>
      </c>
      <c r="H22" s="130"/>
      <c r="I22" s="130"/>
      <c r="J22" s="130"/>
      <c r="K22" s="5"/>
      <c r="L22" s="50">
        <v>23875</v>
      </c>
      <c r="M22" s="50"/>
      <c r="N22" s="52">
        <v>20875</v>
      </c>
      <c r="O22" s="52"/>
      <c r="P22" s="52">
        <v>21207</v>
      </c>
      <c r="Q22" s="52">
        <v>27590</v>
      </c>
      <c r="R22" s="45"/>
      <c r="S22" s="50">
        <v>205724</v>
      </c>
      <c r="T22" s="50"/>
      <c r="U22" s="51">
        <v>194300</v>
      </c>
      <c r="V22" s="52">
        <v>182711</v>
      </c>
      <c r="W22" s="131">
        <v>165092</v>
      </c>
      <c r="X22" s="5"/>
      <c r="Y22" s="50">
        <v>961507</v>
      </c>
      <c r="Z22" s="51">
        <v>843637</v>
      </c>
      <c r="AA22" s="51">
        <v>791461</v>
      </c>
      <c r="AB22" s="5"/>
    </row>
    <row r="23" spans="1:28" s="4" customFormat="1" ht="22.5" customHeight="1" x14ac:dyDescent="0.25">
      <c r="A23" s="49" t="s">
        <v>57</v>
      </c>
      <c r="B23" s="50">
        <v>719089</v>
      </c>
      <c r="C23" s="50"/>
      <c r="D23" s="51">
        <v>616531</v>
      </c>
      <c r="E23" s="51"/>
      <c r="F23" s="52">
        <v>574873</v>
      </c>
      <c r="G23" s="52">
        <f>'[3]worksheet '!E10</f>
        <v>572116</v>
      </c>
      <c r="H23" s="32">
        <v>142433</v>
      </c>
      <c r="I23" s="32"/>
      <c r="J23" s="32"/>
      <c r="K23" s="5"/>
      <c r="L23" s="50">
        <v>23863</v>
      </c>
      <c r="M23" s="50"/>
      <c r="N23" s="52">
        <v>20846</v>
      </c>
      <c r="O23" s="52"/>
      <c r="P23" s="52">
        <v>20820</v>
      </c>
      <c r="Q23" s="52"/>
      <c r="R23" s="32"/>
      <c r="S23" s="50">
        <v>205724</v>
      </c>
      <c r="T23" s="50"/>
      <c r="U23" s="51">
        <v>194300</v>
      </c>
      <c r="V23" s="52">
        <v>182711</v>
      </c>
      <c r="W23" s="131">
        <v>165092</v>
      </c>
      <c r="X23" s="5"/>
      <c r="Y23" s="50">
        <v>948676</v>
      </c>
      <c r="Z23" s="51">
        <v>831677</v>
      </c>
      <c r="AA23" s="51">
        <v>778404</v>
      </c>
      <c r="AB23" s="5"/>
    </row>
    <row r="24" spans="1:28" s="4" customFormat="1" ht="22.5" customHeight="1" x14ac:dyDescent="0.25">
      <c r="A24" s="2" t="s">
        <v>11</v>
      </c>
      <c r="B24" s="50">
        <v>153908</v>
      </c>
      <c r="C24" s="50"/>
      <c r="D24" s="52">
        <v>117338</v>
      </c>
      <c r="E24" s="52"/>
      <c r="F24" s="52">
        <v>114864</v>
      </c>
      <c r="G24" s="50">
        <f>'[3]worksheet '!E56</f>
        <v>107920</v>
      </c>
      <c r="H24" s="50">
        <f>'[3]worksheet '!F56</f>
        <v>0</v>
      </c>
      <c r="I24" s="50">
        <f>'[3]worksheet '!G56</f>
        <v>1515</v>
      </c>
      <c r="J24" s="50">
        <f>'[3]worksheet '!H56</f>
        <v>1367</v>
      </c>
      <c r="K24" s="5"/>
      <c r="L24" s="50">
        <v>1515</v>
      </c>
      <c r="M24" s="50"/>
      <c r="N24" s="52">
        <v>1367</v>
      </c>
      <c r="O24" s="52"/>
      <c r="P24" s="52">
        <v>1261</v>
      </c>
      <c r="Q24" s="52"/>
      <c r="R24" s="32"/>
      <c r="S24" s="50">
        <v>23496</v>
      </c>
      <c r="T24" s="50"/>
      <c r="U24" s="51">
        <v>15642</v>
      </c>
      <c r="V24" s="52">
        <v>16795</v>
      </c>
      <c r="W24" s="131"/>
      <c r="X24" s="5"/>
      <c r="Y24" s="50">
        <v>178919</v>
      </c>
      <c r="Z24" s="51">
        <v>134347</v>
      </c>
      <c r="AA24" s="51">
        <v>132920</v>
      </c>
      <c r="AB24" s="5"/>
    </row>
    <row r="25" spans="1:28" s="4" customFormat="1" ht="22.5" customHeight="1" x14ac:dyDescent="0.25">
      <c r="A25" s="2" t="s">
        <v>58</v>
      </c>
      <c r="B25" s="50">
        <v>170625</v>
      </c>
      <c r="C25" s="50"/>
      <c r="D25" s="52">
        <v>166058</v>
      </c>
      <c r="E25" s="52"/>
      <c r="F25" s="52">
        <v>177051</v>
      </c>
      <c r="G25" s="50">
        <f>'[3]worksheet '!E48</f>
        <v>183461</v>
      </c>
      <c r="H25" s="50">
        <f>'[3]worksheet '!F48</f>
        <v>0</v>
      </c>
      <c r="I25" s="50">
        <f>'[3]worksheet '!G48</f>
        <v>15249</v>
      </c>
      <c r="J25" s="50">
        <f>'[3]worksheet '!H48</f>
        <v>12430</v>
      </c>
      <c r="K25" s="5"/>
      <c r="L25" s="50">
        <v>15249</v>
      </c>
      <c r="M25" s="50"/>
      <c r="N25" s="52">
        <v>12430</v>
      </c>
      <c r="O25" s="52"/>
      <c r="P25" s="52">
        <v>12270</v>
      </c>
      <c r="Q25" s="52"/>
      <c r="R25" s="32"/>
      <c r="S25" s="50">
        <v>72950</v>
      </c>
      <c r="T25" s="50"/>
      <c r="U25" s="51">
        <v>74043</v>
      </c>
      <c r="V25" s="52">
        <v>67151</v>
      </c>
      <c r="W25" s="131"/>
      <c r="X25" s="5"/>
      <c r="Y25" s="50">
        <v>258824</v>
      </c>
      <c r="Z25" s="51">
        <v>252531</v>
      </c>
      <c r="AA25" s="51">
        <v>256472</v>
      </c>
      <c r="AB25" s="5"/>
    </row>
    <row r="26" spans="1:28" s="4" customFormat="1" ht="22.5" customHeight="1" x14ac:dyDescent="0.25">
      <c r="A26" s="2" t="s">
        <v>59</v>
      </c>
      <c r="B26" s="50">
        <v>355766</v>
      </c>
      <c r="C26" s="50"/>
      <c r="D26" s="52">
        <v>298633</v>
      </c>
      <c r="E26" s="52"/>
      <c r="F26" s="52">
        <v>253683</v>
      </c>
      <c r="G26" s="50">
        <f>'[3]worksheet '!E29</f>
        <v>252195</v>
      </c>
      <c r="H26" s="32"/>
      <c r="I26" s="32"/>
      <c r="J26" s="32"/>
      <c r="K26" s="5"/>
      <c r="L26" s="50">
        <v>6418</v>
      </c>
      <c r="M26" s="50"/>
      <c r="N26" s="52">
        <v>6480</v>
      </c>
      <c r="O26" s="52"/>
      <c r="P26" s="52">
        <v>6695</v>
      </c>
      <c r="Q26" s="52">
        <v>8763</v>
      </c>
      <c r="R26" s="32"/>
      <c r="S26" s="50">
        <v>95214</v>
      </c>
      <c r="T26" s="50"/>
      <c r="U26" s="51">
        <v>92816</v>
      </c>
      <c r="V26" s="52">
        <v>88193</v>
      </c>
      <c r="W26" s="131">
        <v>85981</v>
      </c>
      <c r="X26" s="5"/>
      <c r="Y26" s="50">
        <v>457398</v>
      </c>
      <c r="Z26" s="51">
        <v>397929</v>
      </c>
      <c r="AA26" s="51">
        <v>348571</v>
      </c>
      <c r="AB26" s="5"/>
    </row>
    <row r="27" spans="1:28" s="4" customFormat="1" ht="22.5" customHeight="1" x14ac:dyDescent="0.3">
      <c r="A27" s="2" t="s">
        <v>88</v>
      </c>
      <c r="B27" s="50">
        <v>347416</v>
      </c>
      <c r="C27" s="50"/>
      <c r="D27" s="52">
        <v>290550</v>
      </c>
      <c r="E27" s="52"/>
      <c r="F27" s="52">
        <v>246833</v>
      </c>
      <c r="G27" s="52"/>
      <c r="H27" s="32"/>
      <c r="I27" s="32"/>
      <c r="J27" s="32"/>
      <c r="K27" s="5"/>
      <c r="L27" s="50">
        <v>6376</v>
      </c>
      <c r="M27" s="50"/>
      <c r="N27" s="52">
        <v>6191</v>
      </c>
      <c r="O27" s="52"/>
      <c r="P27" s="52">
        <v>6304</v>
      </c>
      <c r="Q27" s="52"/>
      <c r="R27" s="32"/>
      <c r="S27" s="50">
        <v>93662</v>
      </c>
      <c r="T27" s="50"/>
      <c r="U27" s="51">
        <v>91452</v>
      </c>
      <c r="V27" s="52">
        <v>86644</v>
      </c>
      <c r="W27" s="131"/>
      <c r="X27" s="5"/>
      <c r="Y27" s="50">
        <v>447454</v>
      </c>
      <c r="Z27" s="51">
        <v>388193</v>
      </c>
      <c r="AA27" s="51">
        <v>339781</v>
      </c>
      <c r="AB27" s="5"/>
    </row>
    <row r="28" spans="1:28" s="4" customFormat="1" ht="22.5" customHeight="1" x14ac:dyDescent="0.25">
      <c r="A28" s="2" t="s">
        <v>12</v>
      </c>
      <c r="B28" s="50">
        <v>476628</v>
      </c>
      <c r="C28" s="50"/>
      <c r="D28" s="52">
        <v>415028</v>
      </c>
      <c r="E28" s="52"/>
      <c r="F28" s="52">
        <v>387585</v>
      </c>
      <c r="G28" s="52">
        <f>'[3]worksheet '!E15</f>
        <v>372892</v>
      </c>
      <c r="H28" s="32">
        <v>109329</v>
      </c>
      <c r="I28" s="32"/>
      <c r="J28" s="32"/>
      <c r="K28" s="5"/>
      <c r="L28" s="50">
        <v>10459</v>
      </c>
      <c r="M28" s="50"/>
      <c r="N28" s="53">
        <v>7242</v>
      </c>
      <c r="O28" s="53"/>
      <c r="P28" s="52">
        <v>6823</v>
      </c>
      <c r="Q28" s="52">
        <v>10295</v>
      </c>
      <c r="R28" s="32"/>
      <c r="S28" s="50">
        <v>139000</v>
      </c>
      <c r="T28" s="50"/>
      <c r="U28" s="51">
        <v>128824</v>
      </c>
      <c r="V28" s="53">
        <v>120554</v>
      </c>
      <c r="W28" s="131">
        <v>114473</v>
      </c>
      <c r="X28" s="5"/>
      <c r="Y28" s="50">
        <v>626087</v>
      </c>
      <c r="Z28" s="51">
        <v>551094</v>
      </c>
      <c r="AA28" s="51">
        <v>514962</v>
      </c>
      <c r="AB28" s="5"/>
    </row>
    <row r="29" spans="1:28" s="9" customFormat="1" ht="21.75" customHeight="1" x14ac:dyDescent="0.25">
      <c r="A29" s="2" t="s">
        <v>60</v>
      </c>
      <c r="B29" s="54">
        <v>102914</v>
      </c>
      <c r="C29" s="54"/>
      <c r="D29" s="55">
        <v>79437</v>
      </c>
      <c r="E29" s="55"/>
      <c r="F29" s="55">
        <v>70209</v>
      </c>
      <c r="G29" s="54">
        <f>'[3]worksheet '!F19</f>
        <v>0</v>
      </c>
      <c r="H29" s="54">
        <f>'[3]worksheet '!G19</f>
        <v>7741</v>
      </c>
      <c r="I29" s="54">
        <f>'[3]worksheet '!H19</f>
        <v>8553</v>
      </c>
      <c r="J29" s="54">
        <f>'[3]worksheet '!I19</f>
        <v>8938</v>
      </c>
      <c r="K29" s="54"/>
      <c r="L29" s="54">
        <v>7741</v>
      </c>
      <c r="M29" s="54"/>
      <c r="N29" s="53">
        <v>8553</v>
      </c>
      <c r="O29" s="56"/>
      <c r="P29" s="53">
        <v>8938</v>
      </c>
      <c r="Q29" s="54">
        <v>0</v>
      </c>
      <c r="R29" s="54"/>
      <c r="S29" s="54">
        <v>25055</v>
      </c>
      <c r="T29" s="54"/>
      <c r="U29" s="55">
        <v>25112</v>
      </c>
      <c r="V29" s="55">
        <v>24237</v>
      </c>
      <c r="W29" s="54">
        <v>0</v>
      </c>
      <c r="X29" s="54"/>
      <c r="Y29" s="54">
        <v>135710</v>
      </c>
      <c r="Z29" s="55">
        <v>113102</v>
      </c>
      <c r="AA29" s="55">
        <v>103384</v>
      </c>
      <c r="AB29" s="3"/>
    </row>
    <row r="30" spans="1:28" s="4" customFormat="1" ht="23.25" customHeight="1" x14ac:dyDescent="0.25">
      <c r="A30" s="2" t="s">
        <v>13</v>
      </c>
      <c r="B30" s="50">
        <v>20561</v>
      </c>
      <c r="C30" s="50"/>
      <c r="D30" s="51">
        <v>18885</v>
      </c>
      <c r="E30" s="51"/>
      <c r="F30" s="51">
        <v>19753</v>
      </c>
      <c r="G30" s="52"/>
      <c r="H30" s="32"/>
      <c r="I30" s="32"/>
      <c r="J30" s="32"/>
      <c r="K30" s="5"/>
      <c r="L30" s="50">
        <v>118</v>
      </c>
      <c r="M30" s="50"/>
      <c r="N30" s="51">
        <v>3116</v>
      </c>
      <c r="O30" s="51"/>
      <c r="P30" s="51">
        <v>3084</v>
      </c>
      <c r="Q30" s="52"/>
      <c r="R30" s="32"/>
      <c r="S30" s="50">
        <v>6030</v>
      </c>
      <c r="T30" s="50"/>
      <c r="U30" s="51">
        <v>6141</v>
      </c>
      <c r="V30" s="51">
        <v>6060</v>
      </c>
      <c r="W30" s="131"/>
      <c r="X30" s="5"/>
      <c r="Y30" s="50">
        <v>26709</v>
      </c>
      <c r="Z30" s="51">
        <v>28142</v>
      </c>
      <c r="AA30" s="51">
        <v>28897</v>
      </c>
      <c r="AB30" s="5"/>
    </row>
    <row r="31" spans="1:28" s="4" customFormat="1" ht="22.5" customHeight="1" x14ac:dyDescent="0.25">
      <c r="A31" s="2" t="s">
        <v>14</v>
      </c>
      <c r="B31" s="50">
        <v>21200</v>
      </c>
      <c r="C31" s="50"/>
      <c r="D31" s="51">
        <v>19320</v>
      </c>
      <c r="E31" s="51"/>
      <c r="F31" s="51">
        <v>16454</v>
      </c>
      <c r="G31" s="52"/>
      <c r="H31" s="32"/>
      <c r="I31" s="32"/>
      <c r="J31" s="32"/>
      <c r="K31" s="5"/>
      <c r="L31" s="50">
        <v>168</v>
      </c>
      <c r="M31" s="50"/>
      <c r="N31" s="51">
        <v>2308</v>
      </c>
      <c r="O31" s="51"/>
      <c r="P31" s="51">
        <v>2252</v>
      </c>
      <c r="Q31" s="52"/>
      <c r="R31" s="32"/>
      <c r="S31" s="50">
        <v>4075</v>
      </c>
      <c r="T31" s="57"/>
      <c r="U31" s="52">
        <v>3792</v>
      </c>
      <c r="V31" s="52">
        <v>3818</v>
      </c>
      <c r="W31" s="5"/>
      <c r="X31" s="5"/>
      <c r="Y31" s="50">
        <v>25443</v>
      </c>
      <c r="Z31" s="51">
        <v>25420</v>
      </c>
      <c r="AA31" s="51">
        <v>22524</v>
      </c>
      <c r="AB31" s="5"/>
    </row>
    <row r="32" spans="1:28" s="1" customFormat="1" ht="19.5" customHeight="1" x14ac:dyDescent="0.25">
      <c r="A32" s="49" t="s">
        <v>61</v>
      </c>
      <c r="B32" s="54">
        <v>77821</v>
      </c>
      <c r="C32" s="54"/>
      <c r="D32" s="53">
        <v>64444</v>
      </c>
      <c r="E32" s="53"/>
      <c r="F32" s="53">
        <v>61393</v>
      </c>
      <c r="G32" s="53">
        <f>'[3]worksheet '!E64</f>
        <v>60332</v>
      </c>
      <c r="H32" s="33">
        <v>2692</v>
      </c>
      <c r="I32" s="33"/>
      <c r="J32" s="33"/>
      <c r="K32" s="3"/>
      <c r="L32" s="54">
        <v>3943</v>
      </c>
      <c r="M32" s="54"/>
      <c r="N32" s="53">
        <v>2660</v>
      </c>
      <c r="O32" s="53"/>
      <c r="P32" s="53">
        <v>2793</v>
      </c>
      <c r="Q32" s="53">
        <v>4743</v>
      </c>
      <c r="R32" s="33"/>
      <c r="S32" s="54">
        <v>26058</v>
      </c>
      <c r="T32" s="54"/>
      <c r="U32" s="55">
        <v>23278</v>
      </c>
      <c r="V32" s="53">
        <v>22003</v>
      </c>
      <c r="W32" s="132">
        <v>19499</v>
      </c>
      <c r="X32" s="3"/>
      <c r="Y32" s="54">
        <v>107822</v>
      </c>
      <c r="Z32" s="55">
        <v>90382</v>
      </c>
      <c r="AA32" s="55">
        <v>86189</v>
      </c>
      <c r="AB32" s="3"/>
    </row>
    <row r="33" spans="1:28" s="12" customFormat="1" ht="23.25" customHeight="1" x14ac:dyDescent="0.25">
      <c r="A33" s="2" t="s">
        <v>15</v>
      </c>
      <c r="B33" s="50">
        <v>12819</v>
      </c>
      <c r="C33" s="50"/>
      <c r="D33" s="52">
        <v>11931</v>
      </c>
      <c r="E33" s="52"/>
      <c r="F33" s="52">
        <v>12670</v>
      </c>
      <c r="G33" s="52">
        <f>'[3]worksheet '!E66</f>
        <v>11479</v>
      </c>
      <c r="H33" s="32" t="e">
        <f>SUM(#REF!)</f>
        <v>#REF!</v>
      </c>
      <c r="I33" s="32"/>
      <c r="J33" s="32"/>
      <c r="K33" s="32"/>
      <c r="L33" s="50">
        <v>12</v>
      </c>
      <c r="M33" s="50"/>
      <c r="N33" s="52">
        <v>29</v>
      </c>
      <c r="O33" s="52"/>
      <c r="P33" s="52">
        <v>387</v>
      </c>
      <c r="Q33" s="52"/>
      <c r="R33" s="32"/>
      <c r="S33" s="50">
        <v>0</v>
      </c>
      <c r="T33" s="50"/>
      <c r="U33" s="52">
        <v>0</v>
      </c>
      <c r="V33" s="52">
        <v>0</v>
      </c>
      <c r="W33" s="52"/>
      <c r="X33" s="5"/>
      <c r="Y33" s="50">
        <v>12831</v>
      </c>
      <c r="Z33" s="51">
        <v>11960</v>
      </c>
      <c r="AA33" s="51">
        <v>13057</v>
      </c>
      <c r="AB33" s="5"/>
    </row>
    <row r="34" spans="1:28" s="1" customFormat="1" ht="21.75" customHeight="1" x14ac:dyDescent="0.25">
      <c r="A34" s="2" t="s">
        <v>0</v>
      </c>
      <c r="B34" s="54">
        <v>299</v>
      </c>
      <c r="C34" s="54"/>
      <c r="D34" s="53">
        <v>305</v>
      </c>
      <c r="E34" s="53"/>
      <c r="F34" s="53">
        <v>291</v>
      </c>
      <c r="G34" s="53" t="e">
        <f>'[3]worksheet '!#REF!</f>
        <v>#REF!</v>
      </c>
      <c r="H34" s="33"/>
      <c r="I34" s="33"/>
      <c r="J34" s="33"/>
      <c r="K34" s="33"/>
      <c r="L34" s="54">
        <v>0</v>
      </c>
      <c r="M34" s="54"/>
      <c r="N34" s="53">
        <v>0</v>
      </c>
      <c r="O34" s="53"/>
      <c r="P34" s="53">
        <v>0</v>
      </c>
      <c r="Q34" s="53"/>
      <c r="R34" s="33"/>
      <c r="S34" s="54">
        <v>0</v>
      </c>
      <c r="T34" s="54"/>
      <c r="U34" s="53">
        <v>0</v>
      </c>
      <c r="V34" s="53">
        <v>0</v>
      </c>
      <c r="W34" s="53"/>
      <c r="X34" s="3"/>
      <c r="Y34" s="54">
        <v>299</v>
      </c>
      <c r="Z34" s="55">
        <v>305</v>
      </c>
      <c r="AA34" s="55">
        <v>291</v>
      </c>
      <c r="AB34" s="3"/>
    </row>
    <row r="35" spans="1:28" s="12" customFormat="1" ht="22.5" customHeight="1" x14ac:dyDescent="0.25">
      <c r="A35" s="2" t="s">
        <v>16</v>
      </c>
      <c r="B35" s="50" t="s">
        <v>17</v>
      </c>
      <c r="C35" s="50"/>
      <c r="D35" s="52" t="s">
        <v>17</v>
      </c>
      <c r="E35" s="52"/>
      <c r="F35" s="52" t="s">
        <v>17</v>
      </c>
      <c r="G35" s="52" t="e">
        <f>'[3]worksheet '!#REF!</f>
        <v>#REF!</v>
      </c>
      <c r="H35" s="32"/>
      <c r="I35" s="32"/>
      <c r="J35" s="32"/>
      <c r="K35" s="32"/>
      <c r="L35" s="50" t="s">
        <v>17</v>
      </c>
      <c r="M35" s="50"/>
      <c r="N35" s="52" t="s">
        <v>17</v>
      </c>
      <c r="O35" s="52"/>
      <c r="P35" s="52" t="s">
        <v>17</v>
      </c>
      <c r="Q35" s="52"/>
      <c r="R35" s="32"/>
      <c r="S35" s="50" t="s">
        <v>17</v>
      </c>
      <c r="T35" s="50"/>
      <c r="U35" s="52" t="s">
        <v>17</v>
      </c>
      <c r="V35" s="52" t="s">
        <v>17</v>
      </c>
      <c r="W35" s="52"/>
      <c r="X35" s="5"/>
      <c r="Y35" s="50" t="s">
        <v>17</v>
      </c>
      <c r="Z35" s="51" t="s">
        <v>17</v>
      </c>
      <c r="AA35" s="51" t="s">
        <v>17</v>
      </c>
      <c r="AB35" s="5"/>
    </row>
    <row r="36" spans="1:28" s="12" customFormat="1" ht="22.5" customHeight="1" x14ac:dyDescent="0.25">
      <c r="A36" s="2"/>
      <c r="B36" s="50"/>
      <c r="C36" s="50"/>
      <c r="D36" s="52"/>
      <c r="E36" s="52"/>
      <c r="F36" s="52"/>
      <c r="G36" s="52"/>
      <c r="H36" s="32"/>
      <c r="I36" s="32"/>
      <c r="J36" s="32"/>
      <c r="K36" s="32"/>
      <c r="L36" s="50"/>
      <c r="M36" s="50"/>
      <c r="N36" s="52"/>
      <c r="O36" s="52"/>
      <c r="P36" s="52"/>
      <c r="Q36" s="52"/>
      <c r="R36" s="32"/>
      <c r="S36" s="50"/>
      <c r="T36" s="50"/>
      <c r="U36" s="52"/>
      <c r="V36" s="52"/>
      <c r="W36" s="52"/>
      <c r="X36" s="5"/>
      <c r="Y36" s="54"/>
      <c r="Z36" s="51"/>
      <c r="AA36" s="55"/>
      <c r="AB36" s="5"/>
    </row>
    <row r="37" spans="1:28" s="4" customFormat="1" ht="21" customHeight="1" x14ac:dyDescent="0.25">
      <c r="A37" s="13" t="s">
        <v>18</v>
      </c>
      <c r="B37" s="58"/>
      <c r="C37" s="58"/>
      <c r="D37" s="32"/>
      <c r="E37" s="32"/>
      <c r="F37" s="32"/>
      <c r="G37" s="32"/>
      <c r="H37" s="32"/>
      <c r="I37" s="32"/>
      <c r="J37" s="32"/>
      <c r="K37" s="32"/>
      <c r="L37" s="58"/>
      <c r="M37" s="58"/>
      <c r="N37" s="32"/>
      <c r="O37" s="32"/>
      <c r="P37" s="32"/>
      <c r="Q37" s="32"/>
      <c r="R37" s="32"/>
      <c r="S37" s="58"/>
      <c r="T37" s="58"/>
      <c r="U37" s="32"/>
      <c r="V37" s="32"/>
      <c r="W37" s="32"/>
      <c r="X37" s="5"/>
      <c r="Y37" s="5"/>
      <c r="Z37" s="59"/>
      <c r="AA37" s="59"/>
      <c r="AB37" s="5"/>
    </row>
    <row r="38" spans="1:28" s="12" customFormat="1" ht="20.100000000000001" customHeight="1" x14ac:dyDescent="0.25">
      <c r="A38" s="5" t="s">
        <v>62</v>
      </c>
      <c r="B38" s="60">
        <v>0.16460183750171054</v>
      </c>
      <c r="C38" s="60"/>
      <c r="D38" s="14">
        <v>6.9644264334695505E-2</v>
      </c>
      <c r="E38" s="61"/>
      <c r="F38" s="14">
        <v>6.7649654297929213E-3</v>
      </c>
      <c r="G38" s="62"/>
      <c r="H38" s="14">
        <v>2.8000000000000001E-2</v>
      </c>
      <c r="I38" s="14"/>
      <c r="J38" s="14"/>
      <c r="K38" s="5"/>
      <c r="L38" s="63">
        <v>0.1437125748502994</v>
      </c>
      <c r="M38" s="64"/>
      <c r="N38" s="64">
        <v>-1.5655208185976328E-2</v>
      </c>
      <c r="O38" s="64"/>
      <c r="P38" s="133">
        <v>-0.2313519391083726</v>
      </c>
      <c r="Q38" s="64"/>
      <c r="R38" s="65"/>
      <c r="S38" s="60">
        <v>5.8795676788471439E-2</v>
      </c>
      <c r="T38" s="62"/>
      <c r="U38" s="66">
        <v>6.3428036626147308E-2</v>
      </c>
      <c r="V38" s="67">
        <v>0.10672231240762727</v>
      </c>
      <c r="W38" s="62"/>
      <c r="X38" s="5"/>
      <c r="Y38" s="60">
        <v>0.13971648943799289</v>
      </c>
      <c r="Z38" s="67">
        <v>6.5923652586798345E-2</v>
      </c>
      <c r="AA38" s="67">
        <v>1.9560028185815113E-2</v>
      </c>
      <c r="AB38" s="5"/>
    </row>
    <row r="39" spans="1:28" s="12" customFormat="1" ht="20.100000000000001" customHeight="1" x14ac:dyDescent="0.25">
      <c r="A39" s="5" t="s">
        <v>19</v>
      </c>
      <c r="B39" s="60">
        <v>0.14842372080919841</v>
      </c>
      <c r="C39" s="60"/>
      <c r="D39" s="14">
        <v>7.0805113716991108E-2</v>
      </c>
      <c r="E39" s="61"/>
      <c r="F39" s="61">
        <v>3.9402829773768279E-2</v>
      </c>
      <c r="G39" s="61" t="e">
        <f>'[3]worksheet '!#REF!</f>
        <v>#REF!</v>
      </c>
      <c r="H39" s="14">
        <v>4.9000000000000002E-2</v>
      </c>
      <c r="I39" s="14"/>
      <c r="J39" s="14"/>
      <c r="K39" s="68"/>
      <c r="L39" s="63">
        <v>0.44421430544048607</v>
      </c>
      <c r="M39" s="64"/>
      <c r="N39" s="66">
        <v>6.1409936977868972E-2</v>
      </c>
      <c r="O39" s="64"/>
      <c r="P39" s="64">
        <v>-0.33725109276347742</v>
      </c>
      <c r="Q39" s="64"/>
      <c r="R39" s="65"/>
      <c r="S39" s="60">
        <v>7.8991492268521396E-2</v>
      </c>
      <c r="T39" s="62"/>
      <c r="U39" s="66">
        <v>6.85999635018332E-2</v>
      </c>
      <c r="V39" s="67">
        <v>5.3121696819337309E-2</v>
      </c>
      <c r="W39" s="62"/>
      <c r="X39" s="5"/>
      <c r="Y39" s="60">
        <v>0.13608023313627077</v>
      </c>
      <c r="Z39" s="67">
        <v>7.0164400480035416E-2</v>
      </c>
      <c r="AA39" s="67">
        <v>3.4766708194349558E-2</v>
      </c>
      <c r="AB39" s="5"/>
    </row>
    <row r="40" spans="1:28" s="12" customFormat="1" ht="20.100000000000001" customHeight="1" x14ac:dyDescent="0.25">
      <c r="A40" s="5" t="s">
        <v>20</v>
      </c>
      <c r="B40" s="60">
        <v>0.19131509243787526</v>
      </c>
      <c r="C40" s="60"/>
      <c r="D40" s="14">
        <v>0.17718964219123867</v>
      </c>
      <c r="E40" s="14"/>
      <c r="F40" s="14">
        <v>5.9001962766906564E-3</v>
      </c>
      <c r="G40" s="61"/>
      <c r="H40" s="14"/>
      <c r="I40" s="14"/>
      <c r="J40" s="14"/>
      <c r="K40" s="68"/>
      <c r="L40" s="134">
        <v>-9.5679012345679017E-3</v>
      </c>
      <c r="M40" s="64"/>
      <c r="N40" s="64">
        <v>-3.2113517550410753E-2</v>
      </c>
      <c r="O40" s="61"/>
      <c r="P40" s="64">
        <v>-0.23599224010042222</v>
      </c>
      <c r="Q40" s="64"/>
      <c r="R40" s="65"/>
      <c r="S40" s="60">
        <v>2.5836062747802101E-2</v>
      </c>
      <c r="T40" s="64"/>
      <c r="U40" s="14">
        <v>5.2419126234508409E-2</v>
      </c>
      <c r="V40" s="14">
        <v>2.5726614019376374E-2</v>
      </c>
      <c r="W40" s="62"/>
      <c r="X40" s="5"/>
      <c r="Y40" s="60">
        <v>0.14944625800079914</v>
      </c>
      <c r="Z40" s="14">
        <v>0.14160099377171365</v>
      </c>
      <c r="AA40" s="66">
        <v>4.7039969562372632E-3</v>
      </c>
      <c r="AB40" s="5"/>
    </row>
    <row r="41" spans="1:28" s="12" customFormat="1" ht="20.100000000000001" customHeight="1" x14ac:dyDescent="0.25">
      <c r="A41" s="5" t="s">
        <v>21</v>
      </c>
      <c r="B41" s="63">
        <v>0.20757556948668612</v>
      </c>
      <c r="C41" s="60"/>
      <c r="D41" s="61">
        <v>4.9696219438698223E-2</v>
      </c>
      <c r="E41" s="61"/>
      <c r="F41" s="14">
        <v>1.7586024000530397E-2</v>
      </c>
      <c r="G41" s="61" t="e">
        <f>'[3]worksheet '!#REF!</f>
        <v>#REF!</v>
      </c>
      <c r="H41" s="61">
        <v>-0.498</v>
      </c>
      <c r="I41" s="61"/>
      <c r="J41" s="61"/>
      <c r="K41" s="5"/>
      <c r="L41" s="63">
        <v>0.48233082706766917</v>
      </c>
      <c r="M41" s="64"/>
      <c r="N41" s="64">
        <v>-4.7619047619047616E-2</v>
      </c>
      <c r="O41" s="64"/>
      <c r="P41" s="133">
        <v>-0.41113219481340924</v>
      </c>
      <c r="Q41" s="14"/>
      <c r="R41" s="69"/>
      <c r="S41" s="60">
        <v>0.11942606753157488</v>
      </c>
      <c r="T41" s="62"/>
      <c r="U41" s="14">
        <v>5.7946643639503706E-2</v>
      </c>
      <c r="V41" s="14">
        <v>0.12841684188932767</v>
      </c>
      <c r="W41" s="62"/>
      <c r="X41" s="5"/>
      <c r="Y41" s="60">
        <v>0.1929587749773185</v>
      </c>
      <c r="Z41" s="67">
        <v>4.8648899511538599E-2</v>
      </c>
      <c r="AA41" s="66">
        <v>1.9095703171187361E-2</v>
      </c>
      <c r="AB41" s="5"/>
    </row>
    <row r="42" spans="1:28" s="12" customFormat="1" ht="21.75" customHeight="1" x14ac:dyDescent="0.25">
      <c r="A42" s="5" t="s">
        <v>22</v>
      </c>
      <c r="B42" s="63">
        <v>8.8747683346571349E-2</v>
      </c>
      <c r="C42" s="60"/>
      <c r="D42" s="133">
        <v>-4.3942692249278589E-2</v>
      </c>
      <c r="E42" s="14"/>
      <c r="F42" s="14">
        <v>0.50936043401849163</v>
      </c>
      <c r="G42" s="61" t="e">
        <f>'[3]worksheet '!#REF!</f>
        <v>#REF!</v>
      </c>
      <c r="H42" s="61">
        <v>0.20699999999999999</v>
      </c>
      <c r="I42" s="61"/>
      <c r="J42" s="61"/>
      <c r="K42" s="5"/>
      <c r="L42" s="134">
        <v>-0.96213093709884467</v>
      </c>
      <c r="M42" s="62"/>
      <c r="N42" s="14">
        <v>1.0376134889753566E-2</v>
      </c>
      <c r="O42" s="64"/>
      <c r="P42" s="14">
        <v>2.7794117647058822</v>
      </c>
      <c r="Q42" s="64"/>
      <c r="R42" s="69"/>
      <c r="S42" s="134">
        <v>-1.8075232046897899E-2</v>
      </c>
      <c r="T42" s="64"/>
      <c r="U42" s="14">
        <v>1.3366336633663366E-2</v>
      </c>
      <c r="V42" s="14">
        <v>3.5012809564474806E-2</v>
      </c>
      <c r="W42" s="64"/>
      <c r="X42" s="5"/>
      <c r="Y42" s="134">
        <v>-5.0920332598962406E-2</v>
      </c>
      <c r="Z42" s="135">
        <v>-2.6127279648406408E-2</v>
      </c>
      <c r="AA42" s="66">
        <v>0.46254681647940077</v>
      </c>
      <c r="AB42" s="5"/>
    </row>
    <row r="43" spans="1:28" s="4" customFormat="1" ht="19.899999999999999" customHeight="1" x14ac:dyDescent="0.25">
      <c r="A43" s="5"/>
      <c r="B43" s="70"/>
      <c r="C43" s="70"/>
      <c r="D43" s="5"/>
      <c r="E43" s="5"/>
      <c r="F43" s="5"/>
      <c r="G43" s="5"/>
      <c r="H43" s="5"/>
      <c r="I43" s="5"/>
      <c r="J43" s="5"/>
      <c r="K43" s="5"/>
      <c r="L43" s="70"/>
      <c r="M43" s="71"/>
      <c r="N43" s="5"/>
      <c r="O43" s="5"/>
      <c r="P43" s="5"/>
      <c r="Q43" s="5"/>
      <c r="R43" s="5"/>
      <c r="S43" s="60"/>
      <c r="T43" s="62"/>
      <c r="U43" s="62"/>
      <c r="V43" s="62"/>
      <c r="W43" s="62"/>
      <c r="X43" s="5"/>
      <c r="Y43" s="8"/>
      <c r="Z43" s="15"/>
      <c r="AA43" s="15"/>
      <c r="AB43" s="5"/>
    </row>
    <row r="44" spans="1:28" s="4" customFormat="1" ht="26.45" customHeight="1" x14ac:dyDescent="0.25">
      <c r="A44" s="5" t="s">
        <v>78</v>
      </c>
      <c r="B44" s="60">
        <v>0.2331235619777349</v>
      </c>
      <c r="C44" s="60"/>
      <c r="D44" s="61">
        <v>0.26422918171663523</v>
      </c>
      <c r="E44" s="61"/>
      <c r="F44" s="61">
        <v>0.30134134863320644</v>
      </c>
      <c r="G44" s="5"/>
      <c r="H44" s="5"/>
      <c r="I44" s="5"/>
      <c r="J44" s="5"/>
      <c r="K44" s="5"/>
      <c r="L44" s="60">
        <v>0.63870157068062827</v>
      </c>
      <c r="M44" s="71"/>
      <c r="N44" s="14">
        <v>0.5954491017964072</v>
      </c>
      <c r="O44" s="5"/>
      <c r="P44" s="14">
        <v>0.57858254349978777</v>
      </c>
      <c r="Q44" s="5"/>
      <c r="R44" s="5"/>
      <c r="S44" s="60">
        <v>0.35460131049367111</v>
      </c>
      <c r="T44" s="62"/>
      <c r="U44" s="14">
        <v>0.38107565620174988</v>
      </c>
      <c r="V44" s="14">
        <v>0.36752576473228216</v>
      </c>
      <c r="W44" s="62"/>
      <c r="X44" s="5"/>
      <c r="Y44" s="60">
        <v>0.26918576775832104</v>
      </c>
      <c r="Z44" s="14">
        <v>0.299336088862864</v>
      </c>
      <c r="AA44" s="14">
        <v>0.32404881605031705</v>
      </c>
      <c r="AB44" s="5"/>
    </row>
    <row r="45" spans="1:28" s="12" customFormat="1" ht="23.25" customHeight="1" x14ac:dyDescent="0.25">
      <c r="A45" s="5" t="s">
        <v>79</v>
      </c>
      <c r="B45" s="60">
        <v>0.47467168004721905</v>
      </c>
      <c r="C45" s="60"/>
      <c r="D45" s="61">
        <v>0.46231912191986152</v>
      </c>
      <c r="E45" s="61"/>
      <c r="F45" s="61">
        <v>0.42011052808049792</v>
      </c>
      <c r="G45" s="61" t="e">
        <f>'[3]worksheet '!#REF!</f>
        <v>#REF!</v>
      </c>
      <c r="H45" s="65" t="e">
        <f>SUM(#REF!/#REF!)</f>
        <v>#REF!</v>
      </c>
      <c r="I45" s="65"/>
      <c r="J45" s="65"/>
      <c r="K45" s="5"/>
      <c r="L45" s="60">
        <v>0.26705759162303666</v>
      </c>
      <c r="M45" s="62"/>
      <c r="N45" s="14">
        <v>0.29657485029940117</v>
      </c>
      <c r="O45" s="14"/>
      <c r="P45" s="14">
        <v>0.29726033856745415</v>
      </c>
      <c r="Q45" s="61" t="e">
        <v>#REF!</v>
      </c>
      <c r="R45" s="65"/>
      <c r="S45" s="60">
        <v>0.45527988956077076</v>
      </c>
      <c r="T45" s="62"/>
      <c r="U45" s="14">
        <v>0.47067421513124036</v>
      </c>
      <c r="V45" s="66">
        <v>0.4742133752209774</v>
      </c>
      <c r="W45" s="14"/>
      <c r="X45" s="5"/>
      <c r="Y45" s="60">
        <v>0.46536738682089679</v>
      </c>
      <c r="Z45" s="67">
        <v>0.46014221756513762</v>
      </c>
      <c r="AA45" s="67">
        <v>0.42930858248227011</v>
      </c>
      <c r="AB45" s="5"/>
    </row>
    <row r="46" spans="1:28" s="12" customFormat="1" ht="21.75" customHeight="1" x14ac:dyDescent="0.25">
      <c r="A46" s="5" t="s">
        <v>80</v>
      </c>
      <c r="B46" s="60">
        <v>2.0389174595714217E-2</v>
      </c>
      <c r="C46" s="60"/>
      <c r="D46" s="14">
        <v>2.3096066269718774E-2</v>
      </c>
      <c r="E46" s="14"/>
      <c r="F46" s="14">
        <v>2.0960168021744791E-2</v>
      </c>
      <c r="G46" s="14" t="e">
        <f>'[3]worksheet '!#REF!</f>
        <v>#REF!</v>
      </c>
      <c r="H46" s="65" t="e">
        <f>SUM(#REF!/#REF!)</f>
        <v>#REF!</v>
      </c>
      <c r="I46" s="65"/>
      <c r="J46" s="65"/>
      <c r="K46" s="5"/>
      <c r="L46" s="60">
        <v>3.1832460732984292E-3</v>
      </c>
      <c r="M46" s="62"/>
      <c r="N46" s="14">
        <v>2.3473053892215569E-3</v>
      </c>
      <c r="O46" s="14"/>
      <c r="P46" s="14">
        <v>5.9885886735511857E-3</v>
      </c>
      <c r="Q46" s="14" t="e">
        <v>#REF!</v>
      </c>
      <c r="R46" s="65"/>
      <c r="S46" s="60">
        <v>1.761097392623126E-2</v>
      </c>
      <c r="T46" s="62"/>
      <c r="U46" s="14">
        <v>1.7565620174987133E-2</v>
      </c>
      <c r="V46" s="66">
        <v>1.574070526678744E-2</v>
      </c>
      <c r="W46" s="14"/>
      <c r="X46" s="5"/>
      <c r="Y46" s="60">
        <v>1.9367513705048429E-2</v>
      </c>
      <c r="Z46" s="67">
        <v>2.1308927891972494E-2</v>
      </c>
      <c r="AA46" s="67">
        <v>1.9354080617996337E-2</v>
      </c>
      <c r="AB46" s="5"/>
    </row>
    <row r="47" spans="1:28" s="12" customFormat="1" ht="21.75" customHeight="1" x14ac:dyDescent="0.25">
      <c r="A47" s="5" t="s">
        <v>23</v>
      </c>
      <c r="B47" s="60">
        <v>0.74642278674354001</v>
      </c>
      <c r="C47" s="60"/>
      <c r="D47" s="61">
        <v>0.71954904247424267</v>
      </c>
      <c r="E47" s="61"/>
      <c r="F47" s="61">
        <v>0.65452223383257868</v>
      </c>
      <c r="G47" s="61" t="e">
        <f>'[3]worksheet '!#REF!</f>
        <v>#REF!</v>
      </c>
      <c r="H47" s="14" t="e">
        <f>SUM(#REF!/H28)</f>
        <v>#REF!</v>
      </c>
      <c r="I47" s="14"/>
      <c r="J47" s="14"/>
      <c r="K47" s="5"/>
      <c r="L47" s="60">
        <v>0.61363419064920166</v>
      </c>
      <c r="M47" s="62"/>
      <c r="N47" s="61">
        <v>0.89478044739022367</v>
      </c>
      <c r="O47" s="61"/>
      <c r="P47" s="61">
        <v>0.98123992378719038</v>
      </c>
      <c r="Q47" s="61" t="e">
        <v>#REF!</v>
      </c>
      <c r="R47" s="14"/>
      <c r="S47" s="60">
        <v>0.68499280575539567</v>
      </c>
      <c r="T47" s="62"/>
      <c r="U47" s="14">
        <v>0.72048686580140342</v>
      </c>
      <c r="V47" s="66">
        <v>0.73156427824875159</v>
      </c>
      <c r="W47" s="14"/>
      <c r="X47" s="5"/>
      <c r="Y47" s="60">
        <v>0.73056619926623612</v>
      </c>
      <c r="Z47" s="67">
        <v>0.72207100784984046</v>
      </c>
      <c r="AA47" s="67">
        <v>0.67688683825214291</v>
      </c>
      <c r="AB47" s="5"/>
    </row>
    <row r="48" spans="1:28" s="4" customFormat="1" ht="20.45" customHeight="1" x14ac:dyDescent="0.25">
      <c r="A48" s="5"/>
      <c r="B48" s="70"/>
      <c r="C48" s="70"/>
      <c r="D48" s="5"/>
      <c r="E48" s="5"/>
      <c r="F48" s="5"/>
      <c r="G48" s="5"/>
      <c r="H48" s="5"/>
      <c r="I48" s="5"/>
      <c r="J48" s="5"/>
      <c r="K48" s="5"/>
      <c r="L48" s="70"/>
      <c r="M48" s="71"/>
      <c r="N48" s="5"/>
      <c r="O48" s="5"/>
      <c r="P48" s="5"/>
      <c r="Q48" s="5"/>
      <c r="R48" s="5"/>
      <c r="S48" s="70"/>
      <c r="T48" s="71"/>
      <c r="U48" s="5"/>
      <c r="V48" s="5"/>
      <c r="W48" s="5"/>
      <c r="X48" s="5"/>
      <c r="Y48" s="8"/>
      <c r="Z48" s="59"/>
      <c r="AA48" s="59"/>
      <c r="AB48" s="5"/>
    </row>
    <row r="49" spans="1:28" s="9" customFormat="1" ht="20.100000000000001" customHeight="1" x14ac:dyDescent="0.25">
      <c r="A49" s="2" t="s">
        <v>24</v>
      </c>
      <c r="B49" s="72"/>
      <c r="C49" s="72"/>
      <c r="D49" s="2"/>
      <c r="E49" s="2"/>
      <c r="F49" s="2"/>
      <c r="G49" s="2"/>
      <c r="H49" s="66"/>
      <c r="I49" s="66"/>
      <c r="J49" s="66"/>
      <c r="K49" s="3"/>
      <c r="L49" s="72"/>
      <c r="M49" s="73"/>
      <c r="N49" s="3"/>
      <c r="O49" s="3"/>
      <c r="P49" s="3"/>
      <c r="Q49" s="3"/>
      <c r="R49" s="3"/>
      <c r="S49" s="72"/>
      <c r="T49" s="73"/>
      <c r="U49" s="3"/>
      <c r="V49" s="3"/>
      <c r="W49" s="3"/>
      <c r="X49" s="3"/>
      <c r="Y49" s="2"/>
      <c r="Z49" s="15"/>
      <c r="AA49" s="15"/>
      <c r="AB49" s="3"/>
    </row>
    <row r="50" spans="1:28" s="9" customFormat="1" ht="40.5" customHeight="1" x14ac:dyDescent="0.25">
      <c r="A50" s="74" t="s">
        <v>63</v>
      </c>
      <c r="B50" s="75">
        <v>0.12</v>
      </c>
      <c r="C50" s="75"/>
      <c r="D50" s="67">
        <v>0.12</v>
      </c>
      <c r="E50" s="67"/>
      <c r="F50" s="67">
        <v>0.12</v>
      </c>
      <c r="G50" s="2"/>
      <c r="H50" s="66"/>
      <c r="I50" s="66"/>
      <c r="J50" s="66"/>
      <c r="K50" s="3"/>
      <c r="L50" s="75">
        <v>0.1203</v>
      </c>
      <c r="M50" s="76"/>
      <c r="N50" s="66">
        <v>0.1201</v>
      </c>
      <c r="O50" s="66"/>
      <c r="P50" s="66">
        <v>0.12</v>
      </c>
      <c r="Q50" s="3"/>
      <c r="R50" s="3"/>
      <c r="S50" s="75">
        <v>0.01</v>
      </c>
      <c r="T50" s="76"/>
      <c r="U50" s="66">
        <v>0.01</v>
      </c>
      <c r="V50" s="66">
        <v>0.01</v>
      </c>
      <c r="W50" s="66"/>
      <c r="X50" s="66"/>
      <c r="Y50" s="75">
        <v>9.1600000000000001E-2</v>
      </c>
      <c r="Z50" s="66">
        <v>9.1399999999999995E-2</v>
      </c>
      <c r="AA50" s="67">
        <v>9.11E-2</v>
      </c>
      <c r="AB50" s="3"/>
    </row>
    <row r="51" spans="1:28" s="1" customFormat="1" ht="43.9" customHeight="1" x14ac:dyDescent="0.25">
      <c r="A51" s="77" t="s">
        <v>64</v>
      </c>
      <c r="B51" s="75">
        <v>0.32169999999999999</v>
      </c>
      <c r="C51" s="75"/>
      <c r="D51" s="67">
        <v>0.30399999999999999</v>
      </c>
      <c r="E51" s="67"/>
      <c r="F51" s="67">
        <v>0.40479999999999999</v>
      </c>
      <c r="G51" s="3"/>
      <c r="H51" s="66"/>
      <c r="I51" s="66"/>
      <c r="J51" s="66"/>
      <c r="K51" s="3"/>
      <c r="L51" s="75">
        <v>0.38250000000000001</v>
      </c>
      <c r="M51" s="76"/>
      <c r="N51" s="66">
        <v>0.39119999999999999</v>
      </c>
      <c r="O51" s="66"/>
      <c r="P51" s="66">
        <v>0.30649999999999999</v>
      </c>
      <c r="Q51" s="3"/>
      <c r="R51" s="3"/>
      <c r="S51" s="75">
        <v>0.1196</v>
      </c>
      <c r="T51" s="76"/>
      <c r="U51" s="66">
        <v>0.1109</v>
      </c>
      <c r="V51" s="66">
        <v>0.127</v>
      </c>
      <c r="W51" s="66"/>
      <c r="X51" s="66"/>
      <c r="Y51" s="75">
        <v>0.27139999999999997</v>
      </c>
      <c r="Z51" s="66">
        <v>0.2545</v>
      </c>
      <c r="AA51" s="67">
        <v>0.33079999999999998</v>
      </c>
      <c r="AB51" s="3"/>
    </row>
    <row r="52" spans="1:28" s="4" customFormat="1" ht="13.5" customHeight="1" x14ac:dyDescent="0.25">
      <c r="A52" s="5"/>
      <c r="B52" s="70"/>
      <c r="C52" s="70"/>
      <c r="D52" s="5"/>
      <c r="E52" s="5"/>
      <c r="F52" s="5"/>
      <c r="G52" s="5"/>
      <c r="H52" s="5"/>
      <c r="I52" s="5"/>
      <c r="J52" s="5"/>
      <c r="K52" s="5"/>
      <c r="L52" s="70"/>
      <c r="M52" s="71"/>
      <c r="N52" s="5"/>
      <c r="O52" s="5"/>
      <c r="P52" s="5"/>
      <c r="Q52" s="5"/>
      <c r="R52" s="5"/>
      <c r="S52" s="70"/>
      <c r="T52" s="71"/>
      <c r="U52" s="5"/>
      <c r="V52" s="5"/>
      <c r="W52" s="5"/>
      <c r="X52" s="5"/>
      <c r="Y52" s="8"/>
      <c r="Z52" s="59"/>
      <c r="AA52" s="59"/>
      <c r="AB52" s="5"/>
    </row>
    <row r="53" spans="1:28" s="12" customFormat="1" ht="20.100000000000001" customHeight="1" x14ac:dyDescent="0.25">
      <c r="A53" s="8" t="s">
        <v>25</v>
      </c>
      <c r="B53" s="70"/>
      <c r="C53" s="70"/>
      <c r="D53" s="8"/>
      <c r="E53" s="8"/>
      <c r="F53" s="8"/>
      <c r="G53" s="8"/>
      <c r="H53" s="14"/>
      <c r="I53" s="14"/>
      <c r="J53" s="14"/>
      <c r="K53" s="5"/>
      <c r="L53" s="70"/>
      <c r="M53" s="71"/>
      <c r="N53" s="5"/>
      <c r="O53" s="5"/>
      <c r="P53" s="5"/>
      <c r="Q53" s="5"/>
      <c r="R53" s="14"/>
      <c r="S53" s="60"/>
      <c r="T53" s="62"/>
      <c r="U53" s="5"/>
      <c r="V53" s="5"/>
      <c r="W53" s="5"/>
      <c r="X53" s="5"/>
      <c r="Y53" s="8"/>
      <c r="Z53" s="59"/>
      <c r="AA53" s="59"/>
      <c r="AB53" s="5"/>
    </row>
    <row r="54" spans="1:28" s="12" customFormat="1" ht="22.5" customHeight="1" x14ac:dyDescent="0.25">
      <c r="A54" s="5" t="s">
        <v>26</v>
      </c>
      <c r="B54" s="60">
        <v>5.9589730328361901E-2</v>
      </c>
      <c r="C54" s="60"/>
      <c r="D54" s="14">
        <v>6.4694792604969978E-2</v>
      </c>
      <c r="E54" s="14"/>
      <c r="F54" s="14">
        <v>6.4860475475297913E-2</v>
      </c>
      <c r="G54" s="14" t="e">
        <f>'[3]worksheet '!#REF!</f>
        <v>#REF!</v>
      </c>
      <c r="H54" s="65" t="e">
        <f>#REF!</f>
        <v>#REF!</v>
      </c>
      <c r="I54" s="65"/>
      <c r="J54" s="65"/>
      <c r="K54" s="14"/>
      <c r="L54" s="60">
        <v>2.617637893424743E-2</v>
      </c>
      <c r="M54" s="62"/>
      <c r="N54" s="66">
        <v>0.35617283950617284</v>
      </c>
      <c r="O54" s="14"/>
      <c r="P54" s="14">
        <v>0.33637042569081405</v>
      </c>
      <c r="Q54" s="14" t="e">
        <v>#REF!</v>
      </c>
      <c r="R54" s="65"/>
      <c r="S54" s="60">
        <v>4.2798327976978176E-2</v>
      </c>
      <c r="T54" s="62"/>
      <c r="U54" s="14">
        <v>4.0855024995690395E-2</v>
      </c>
      <c r="V54" s="14">
        <v>4.3291417686210927E-2</v>
      </c>
      <c r="W54" s="14"/>
      <c r="X54" s="5"/>
      <c r="Y54" s="60">
        <v>5.5625516508598635E-2</v>
      </c>
      <c r="Z54" s="61">
        <v>6.3880742544524277E-2</v>
      </c>
      <c r="AA54" s="61">
        <v>6.4618112235383898E-2</v>
      </c>
      <c r="AB54" s="5"/>
    </row>
    <row r="55" spans="1:28" s="12" customFormat="1" ht="22.5" customHeight="1" x14ac:dyDescent="0.25">
      <c r="A55" s="5" t="s">
        <v>27</v>
      </c>
      <c r="B55" s="60">
        <v>1.0310782549486892</v>
      </c>
      <c r="C55" s="60"/>
      <c r="D55" s="14">
        <v>1.0230341540905481</v>
      </c>
      <c r="E55" s="14"/>
      <c r="F55" s="14">
        <v>0.83298739431985014</v>
      </c>
      <c r="G55" s="14" t="e">
        <f>'[3]worksheet '!#REF!</f>
        <v>#REF!</v>
      </c>
      <c r="H55" s="65" t="e">
        <f>#REF!</f>
        <v>#REF!</v>
      </c>
      <c r="I55" s="65"/>
      <c r="J55" s="65"/>
      <c r="K55" s="78"/>
      <c r="L55" s="60">
        <v>1.423728813559322</v>
      </c>
      <c r="M55" s="62"/>
      <c r="N55" s="66">
        <v>0.74069319640564824</v>
      </c>
      <c r="O55" s="14"/>
      <c r="P55" s="14">
        <v>0.73022049286640722</v>
      </c>
      <c r="Q55" s="14" t="e">
        <v>#REF!</v>
      </c>
      <c r="R55" s="65"/>
      <c r="S55" s="60">
        <v>0.67578772802653397</v>
      </c>
      <c r="T55" s="62"/>
      <c r="U55" s="14">
        <v>0.61748900830483633</v>
      </c>
      <c r="V55" s="14">
        <v>0.63003300330033007</v>
      </c>
      <c r="W55" s="14"/>
      <c r="X55" s="5"/>
      <c r="Y55" s="60">
        <v>0.95260024710771651</v>
      </c>
      <c r="Z55" s="61">
        <v>0.90327624191599742</v>
      </c>
      <c r="AA55" s="61">
        <v>0.77945807523272315</v>
      </c>
      <c r="AB55" s="5"/>
    </row>
    <row r="56" spans="1:28" s="12" customFormat="1" ht="19.5" customHeight="1" x14ac:dyDescent="0.25">
      <c r="A56" s="5" t="s">
        <v>28</v>
      </c>
      <c r="B56" s="60">
        <v>5.7793605909502312E-2</v>
      </c>
      <c r="C56" s="60"/>
      <c r="D56" s="14">
        <v>6.3238155193833231E-2</v>
      </c>
      <c r="E56" s="14"/>
      <c r="F56" s="14">
        <v>7.7864894376051999E-2</v>
      </c>
      <c r="G56" s="14" t="e">
        <f>'[3]worksheet '!#REF!</f>
        <v>#REF!</v>
      </c>
      <c r="H56" s="65" t="e">
        <f>#REF!</f>
        <v>#REF!</v>
      </c>
      <c r="I56" s="65"/>
      <c r="J56" s="65"/>
      <c r="K56" s="78"/>
      <c r="L56" s="60">
        <v>1.8385789965721409E-2</v>
      </c>
      <c r="M56" s="62"/>
      <c r="N56" s="14">
        <v>0.48086419753086418</v>
      </c>
      <c r="O56" s="14"/>
      <c r="P56" s="14">
        <v>0.46064227035100824</v>
      </c>
      <c r="Q56" s="14" t="e">
        <v>#REF!</v>
      </c>
      <c r="R56" s="65"/>
      <c r="S56" s="60">
        <v>6.3331022748755433E-2</v>
      </c>
      <c r="T56" s="62"/>
      <c r="U56" s="14">
        <v>6.6163161523875191E-2</v>
      </c>
      <c r="V56" s="14">
        <v>6.8712936400848135E-2</v>
      </c>
      <c r="W56" s="14"/>
      <c r="X56" s="5"/>
      <c r="Y56" s="60">
        <v>5.8393346713365601E-2</v>
      </c>
      <c r="Z56" s="61">
        <v>7.0721158799685366E-2</v>
      </c>
      <c r="AA56" s="61">
        <v>8.2901331436063236E-2</v>
      </c>
      <c r="AB56" s="5"/>
    </row>
    <row r="57" spans="1:28" s="12" customFormat="1" ht="21.75" customHeight="1" x14ac:dyDescent="0.25">
      <c r="A57" s="5" t="s">
        <v>87</v>
      </c>
      <c r="B57" s="60">
        <v>2.7775226135540836E-2</v>
      </c>
      <c r="C57" s="60"/>
      <c r="D57" s="14">
        <v>2.966787998372469E-2</v>
      </c>
      <c r="E57" s="14"/>
      <c r="F57" s="14">
        <v>3.3231942233991368E-2</v>
      </c>
      <c r="G57" s="14" t="e">
        <f>'[3]worksheet '!#REF!</f>
        <v>#REF!</v>
      </c>
      <c r="H57" s="65" t="e">
        <f>#REF!</f>
        <v>#REF!</v>
      </c>
      <c r="I57" s="65"/>
      <c r="J57" s="65"/>
      <c r="K57" s="14"/>
      <c r="L57" s="60">
        <v>4.9331103678929766E-3</v>
      </c>
      <c r="M57" s="62"/>
      <c r="N57" s="14">
        <v>0.14655253503903679</v>
      </c>
      <c r="O57" s="14"/>
      <c r="P57" s="14">
        <v>0.14210671827481339</v>
      </c>
      <c r="Q57" s="14" t="e">
        <v>#REF!</v>
      </c>
      <c r="R57" s="65"/>
      <c r="S57" s="60">
        <v>2.9072850875078347E-2</v>
      </c>
      <c r="T57" s="62"/>
      <c r="U57" s="14">
        <v>3.1366840330983754E-2</v>
      </c>
      <c r="V57" s="14">
        <v>3.2870470817964854E-2</v>
      </c>
      <c r="W57" s="14"/>
      <c r="X57" s="5"/>
      <c r="Y57" s="60">
        <v>2.7489877459103289E-2</v>
      </c>
      <c r="Z57" s="61">
        <v>3.2969028420000726E-2</v>
      </c>
      <c r="AA57" s="61">
        <v>3.6100492216975241E-2</v>
      </c>
      <c r="AB57" s="5"/>
    </row>
    <row r="58" spans="1:28" s="12" customFormat="1" ht="21.75" customHeight="1" x14ac:dyDescent="0.25">
      <c r="A58" s="5"/>
      <c r="B58" s="60"/>
      <c r="C58" s="60"/>
      <c r="D58" s="14"/>
      <c r="E58" s="14"/>
      <c r="F58" s="14"/>
      <c r="G58" s="14"/>
      <c r="H58" s="65"/>
      <c r="I58" s="65"/>
      <c r="J58" s="65"/>
      <c r="K58" s="14"/>
      <c r="L58" s="60"/>
      <c r="M58" s="62"/>
      <c r="N58" s="14"/>
      <c r="O58" s="14"/>
      <c r="P58" s="14"/>
      <c r="Q58" s="14"/>
      <c r="R58" s="65"/>
      <c r="S58" s="60"/>
      <c r="T58" s="62"/>
      <c r="U58" s="14"/>
      <c r="V58" s="14"/>
      <c r="W58" s="14"/>
      <c r="X58" s="5"/>
      <c r="Y58" s="60"/>
      <c r="Z58" s="61"/>
      <c r="AA58" s="61"/>
      <c r="AB58" s="5"/>
    </row>
    <row r="59" spans="1:28" s="12" customFormat="1" ht="22.5" customHeight="1" x14ac:dyDescent="0.25">
      <c r="A59" s="8" t="s">
        <v>29</v>
      </c>
      <c r="B59" s="70"/>
      <c r="C59" s="70"/>
      <c r="D59" s="8"/>
      <c r="E59" s="8"/>
      <c r="F59" s="8"/>
      <c r="G59" s="70"/>
      <c r="H59" s="5"/>
      <c r="I59" s="5"/>
      <c r="J59" s="5"/>
      <c r="K59" s="5"/>
      <c r="L59" s="70"/>
      <c r="M59" s="71"/>
      <c r="N59" s="5"/>
      <c r="O59" s="5"/>
      <c r="P59" s="5"/>
      <c r="Q59" s="5"/>
      <c r="R59" s="5"/>
      <c r="S59" s="60"/>
      <c r="T59" s="62"/>
      <c r="U59" s="5"/>
      <c r="V59" s="5"/>
      <c r="W59" s="5"/>
      <c r="X59" s="5"/>
      <c r="Y59" s="8"/>
      <c r="Z59" s="59"/>
      <c r="AA59" s="59"/>
      <c r="AB59" s="5"/>
    </row>
    <row r="60" spans="1:28" s="12" customFormat="1" ht="23.25" customHeight="1" x14ac:dyDescent="0.25">
      <c r="A60" s="5" t="s">
        <v>65</v>
      </c>
      <c r="B60" s="79">
        <v>7.4643862196579329</v>
      </c>
      <c r="C60" s="79"/>
      <c r="D60" s="80">
        <v>7.6983427471913597</v>
      </c>
      <c r="E60" s="80"/>
      <c r="F60" s="80">
        <v>7.4818464645806522</v>
      </c>
      <c r="G60" s="80" t="e">
        <f>'[3]worksheet '!#REF!</f>
        <v>#REF!</v>
      </c>
      <c r="H60" s="81" t="e">
        <f>#REF!</f>
        <v>#REF!</v>
      </c>
      <c r="I60" s="81"/>
      <c r="J60" s="81"/>
      <c r="K60" s="80"/>
      <c r="L60" s="79">
        <v>4.6543241186913518</v>
      </c>
      <c r="M60" s="82"/>
      <c r="N60" s="80">
        <v>5.9849624060150379</v>
      </c>
      <c r="O60" s="80"/>
      <c r="P60" s="80">
        <v>5.692803437164339</v>
      </c>
      <c r="Q60" s="80" t="e">
        <v>#REF!</v>
      </c>
      <c r="R60" s="81"/>
      <c r="S60" s="79">
        <v>6.3195179983114587</v>
      </c>
      <c r="T60" s="82"/>
      <c r="U60" s="80">
        <v>6.6450296417217976</v>
      </c>
      <c r="V60" s="80">
        <v>6.6163704949325091</v>
      </c>
      <c r="W60" s="80"/>
      <c r="X60" s="5"/>
      <c r="Y60" s="79">
        <v>7.0849362838752761</v>
      </c>
      <c r="Z60" s="83">
        <v>7.376634728153836</v>
      </c>
      <c r="AA60" s="83">
        <v>7.2029261274640612</v>
      </c>
      <c r="AB60" s="5"/>
    </row>
    <row r="61" spans="1:28" s="12" customFormat="1" ht="23.25" customHeight="1" x14ac:dyDescent="0.25">
      <c r="A61" s="84" t="s">
        <v>66</v>
      </c>
      <c r="B61" s="60">
        <v>0.10632620493286041</v>
      </c>
      <c r="C61" s="60"/>
      <c r="D61" s="14">
        <v>0.10254239715368631</v>
      </c>
      <c r="E61" s="14"/>
      <c r="F61" s="14">
        <v>0.10449107554681104</v>
      </c>
      <c r="G61" s="14" t="e">
        <f>'[3]worksheet '!#REF!</f>
        <v>#REF!</v>
      </c>
      <c r="H61" s="14" t="e">
        <f>#REF!</f>
        <v>#REF!</v>
      </c>
      <c r="I61" s="14"/>
      <c r="J61" s="14"/>
      <c r="K61" s="65"/>
      <c r="L61" s="60">
        <v>0.16515183246073298</v>
      </c>
      <c r="M61" s="62"/>
      <c r="N61" s="14">
        <v>0.12742514970059879</v>
      </c>
      <c r="O61" s="14"/>
      <c r="P61" s="14">
        <v>0.13170179657660205</v>
      </c>
      <c r="Q61" s="14" t="e">
        <v>#REF!</v>
      </c>
      <c r="R61" s="14"/>
      <c r="S61" s="60">
        <v>0.1266648519375474</v>
      </c>
      <c r="T61" s="62"/>
      <c r="U61" s="14">
        <v>0.11980442614513638</v>
      </c>
      <c r="V61" s="14">
        <v>0.12042515228968152</v>
      </c>
      <c r="W61" s="14"/>
      <c r="X61" s="5"/>
      <c r="Y61" s="60">
        <v>0.11213854917332895</v>
      </c>
      <c r="Z61" s="61">
        <v>0.10713375539479658</v>
      </c>
      <c r="AA61" s="61">
        <v>0.10889860650114155</v>
      </c>
      <c r="AB61" s="5"/>
    </row>
    <row r="62" spans="1:28" s="16" customFormat="1" ht="21.75" customHeight="1" x14ac:dyDescent="0.25">
      <c r="A62" s="85" t="s">
        <v>67</v>
      </c>
      <c r="B62" s="86">
        <v>0.13900000000000001</v>
      </c>
      <c r="C62" s="86"/>
      <c r="D62" s="87">
        <v>0.13100000000000001</v>
      </c>
      <c r="E62" s="87"/>
      <c r="F62" s="87">
        <v>0.156</v>
      </c>
      <c r="G62" s="87" t="e">
        <f>'[3]worksheet '!#REF!</f>
        <v>#REF!</v>
      </c>
      <c r="H62" s="87" t="e">
        <f>#REF!</f>
        <v>#REF!</v>
      </c>
      <c r="I62" s="87"/>
      <c r="J62" s="87"/>
      <c r="K62" s="88"/>
      <c r="L62" s="86">
        <v>0.17299999999999999</v>
      </c>
      <c r="M62" s="89"/>
      <c r="N62" s="87">
        <v>0.122</v>
      </c>
      <c r="O62" s="87"/>
      <c r="P62" s="90">
        <v>0.13400000000000001</v>
      </c>
      <c r="Q62" s="87" t="e">
        <v>#REF!</v>
      </c>
      <c r="R62" s="87"/>
      <c r="S62" s="86">
        <v>0.19800000000000001</v>
      </c>
      <c r="T62" s="89"/>
      <c r="U62" s="87">
        <v>0.19600000000000001</v>
      </c>
      <c r="V62" s="87">
        <v>0.20499999999999999</v>
      </c>
      <c r="W62" s="87"/>
      <c r="X62" s="91"/>
      <c r="Y62" s="86">
        <v>0.151</v>
      </c>
      <c r="Z62" s="90">
        <v>0.14299999999999999</v>
      </c>
      <c r="AA62" s="90">
        <v>0.16500000000000001</v>
      </c>
      <c r="AB62" s="91"/>
    </row>
    <row r="63" spans="1:28" s="12" customFormat="1" ht="21.75" customHeight="1" x14ac:dyDescent="0.25">
      <c r="A63" s="92" t="s">
        <v>30</v>
      </c>
      <c r="B63" s="60">
        <v>0.20764282323951486</v>
      </c>
      <c r="C63" s="60"/>
      <c r="D63" s="14">
        <v>0.22545484933861804</v>
      </c>
      <c r="E63" s="14"/>
      <c r="F63" s="14">
        <v>0.25374131308849412</v>
      </c>
      <c r="G63" s="14" t="e">
        <f>'[3]worksheet '!#REF!</f>
        <v>#REF!</v>
      </c>
      <c r="H63" s="14" t="e">
        <f>#REF!</f>
        <v>#REF!</v>
      </c>
      <c r="I63" s="14"/>
      <c r="J63" s="14"/>
      <c r="K63" s="93"/>
      <c r="L63" s="60">
        <v>2.8703478472391145E-2</v>
      </c>
      <c r="M63" s="62"/>
      <c r="N63" s="14">
        <v>0.62721417069243157</v>
      </c>
      <c r="O63" s="14"/>
      <c r="P63" s="66">
        <v>0.61129831516352828</v>
      </c>
      <c r="Q63" s="14" t="e">
        <v>#REF!</v>
      </c>
      <c r="R63" s="14"/>
      <c r="S63" s="60">
        <v>0.20011283310656092</v>
      </c>
      <c r="T63" s="62"/>
      <c r="U63" s="14">
        <v>0.2268562984854082</v>
      </c>
      <c r="V63" s="14">
        <v>0.23469269199488788</v>
      </c>
      <c r="W63" s="14"/>
      <c r="X63" s="5"/>
      <c r="Y63" s="60">
        <v>0.20042021536037219</v>
      </c>
      <c r="Z63" s="61">
        <v>0.24301825529783597</v>
      </c>
      <c r="AA63" s="61">
        <v>0.26580997672771428</v>
      </c>
      <c r="AB63" s="5"/>
    </row>
    <row r="64" spans="1:28" ht="12.75" customHeight="1" x14ac:dyDescent="0.25">
      <c r="A64" s="5"/>
      <c r="B64" s="70"/>
      <c r="C64" s="70"/>
      <c r="D64" s="5"/>
      <c r="E64" s="5"/>
      <c r="F64" s="5"/>
      <c r="G64" s="71"/>
      <c r="H64" s="5"/>
      <c r="I64" s="5"/>
      <c r="J64" s="5"/>
      <c r="K64" s="5"/>
      <c r="L64" s="70"/>
      <c r="M64" s="71"/>
      <c r="N64" s="5"/>
      <c r="O64" s="5"/>
      <c r="P64" s="5"/>
      <c r="Q64" s="5"/>
      <c r="R64" s="5"/>
      <c r="S64" s="70"/>
      <c r="T64" s="71"/>
      <c r="U64" s="5"/>
      <c r="V64" s="5"/>
      <c r="W64" s="5"/>
      <c r="X64" s="5"/>
      <c r="Y64" s="8"/>
      <c r="Z64" s="59"/>
      <c r="AA64" s="59"/>
      <c r="AB64" s="5"/>
    </row>
    <row r="65" spans="1:28" s="12" customFormat="1" ht="20.100000000000001" customHeight="1" x14ac:dyDescent="0.25">
      <c r="A65" s="8" t="s">
        <v>31</v>
      </c>
      <c r="B65" s="70"/>
      <c r="C65" s="70"/>
      <c r="D65" s="8"/>
      <c r="E65" s="8"/>
      <c r="F65" s="8"/>
      <c r="G65" s="70"/>
      <c r="H65" s="14"/>
      <c r="I65" s="14"/>
      <c r="J65" s="14"/>
      <c r="K65" s="5"/>
      <c r="L65" s="70"/>
      <c r="M65" s="71"/>
      <c r="N65" s="5"/>
      <c r="O65" s="5"/>
      <c r="P65" s="5"/>
      <c r="Q65" s="5"/>
      <c r="R65" s="5"/>
      <c r="S65" s="70"/>
      <c r="T65" s="71"/>
      <c r="U65" s="5"/>
      <c r="V65" s="5"/>
      <c r="W65" s="5"/>
      <c r="X65" s="5"/>
      <c r="Y65" s="8"/>
      <c r="Z65" s="59"/>
      <c r="AA65" s="59"/>
      <c r="AB65" s="5"/>
    </row>
    <row r="66" spans="1:28" s="16" customFormat="1" ht="20.100000000000001" customHeight="1" x14ac:dyDescent="0.25">
      <c r="A66" s="85" t="s">
        <v>68</v>
      </c>
      <c r="B66" s="86">
        <v>0.16722262509064539</v>
      </c>
      <c r="C66" s="86"/>
      <c r="D66" s="87">
        <v>0.23642311886586695</v>
      </c>
      <c r="E66" s="87"/>
      <c r="F66" s="87">
        <v>0.22622897800776195</v>
      </c>
      <c r="G66" s="136"/>
      <c r="H66" s="87"/>
      <c r="I66" s="87"/>
      <c r="J66" s="87"/>
      <c r="K66" s="91"/>
      <c r="L66" s="94">
        <v>8.8768115942028991E-2</v>
      </c>
      <c r="M66" s="95"/>
      <c r="N66" s="87">
        <v>1.1013215859030838E-2</v>
      </c>
      <c r="O66" s="87"/>
      <c r="P66" s="87">
        <v>0.13747645951035781</v>
      </c>
      <c r="Q66" s="91"/>
      <c r="R66" s="91"/>
      <c r="S66" s="86">
        <v>0.29002624671916011</v>
      </c>
      <c r="T66" s="89"/>
      <c r="U66" s="87">
        <v>0.152986886838271</v>
      </c>
      <c r="V66" s="87">
        <v>0.19588159588159587</v>
      </c>
      <c r="W66" s="91"/>
      <c r="X66" s="91"/>
      <c r="Y66" s="86">
        <v>0.18729900422333295</v>
      </c>
      <c r="Z66" s="87">
        <v>0.21696054469273743</v>
      </c>
      <c r="AA66" s="87">
        <v>0.21904388714733541</v>
      </c>
      <c r="AB66" s="91"/>
    </row>
    <row r="67" spans="1:28" s="16" customFormat="1" ht="20.100000000000001" customHeight="1" x14ac:dyDescent="0.25">
      <c r="A67" s="91" t="s">
        <v>32</v>
      </c>
      <c r="B67" s="86">
        <v>4.7962362233002235E-3</v>
      </c>
      <c r="C67" s="86"/>
      <c r="D67" s="87">
        <v>6.8165168479269048E-3</v>
      </c>
      <c r="E67" s="87"/>
      <c r="F67" s="87">
        <v>7.066013435021971E-3</v>
      </c>
      <c r="G67" s="96" t="e">
        <f>'[3]worksheet '!#REF!</f>
        <v>#REF!</v>
      </c>
      <c r="H67" s="88" t="e">
        <f>#REF!</f>
        <v>#REF!</v>
      </c>
      <c r="I67" s="88"/>
      <c r="J67" s="88"/>
      <c r="K67" s="87"/>
      <c r="L67" s="94">
        <v>2.029615822719271E-3</v>
      </c>
      <c r="M67" s="97"/>
      <c r="N67" s="87">
        <v>2.356711915535445E-4</v>
      </c>
      <c r="O67" s="96"/>
      <c r="P67" s="87">
        <v>3.2356004698269173E-3</v>
      </c>
      <c r="Q67" s="96" t="e">
        <v>#REF!</v>
      </c>
      <c r="R67" s="88"/>
      <c r="S67" s="86">
        <v>6.3682949202522347E-3</v>
      </c>
      <c r="T67" s="97"/>
      <c r="U67" s="87">
        <v>3.2517471689153619E-3</v>
      </c>
      <c r="V67" s="87">
        <v>4.1626781172223286E-3</v>
      </c>
      <c r="W67" s="96"/>
      <c r="X67" s="91"/>
      <c r="Y67" s="86">
        <v>5.0694665838884505E-3</v>
      </c>
      <c r="Z67" s="87">
        <v>5.8409512842807791E-3</v>
      </c>
      <c r="AA67" s="87">
        <v>6.293891322474046E-3</v>
      </c>
      <c r="AB67" s="97"/>
    </row>
    <row r="68" spans="1:28" s="16" customFormat="1" ht="20.100000000000001" customHeight="1" x14ac:dyDescent="0.25">
      <c r="A68" s="85" t="s">
        <v>81</v>
      </c>
      <c r="B68" s="94">
        <v>1.0520323772351663</v>
      </c>
      <c r="C68" s="94"/>
      <c r="D68" s="87">
        <v>1.0421264237639141</v>
      </c>
      <c r="E68" s="87"/>
      <c r="F68" s="96">
        <v>1.0556254559911227</v>
      </c>
      <c r="G68" s="87" t="e">
        <f>'[3]worksheet '!#REF!</f>
        <v>#REF!</v>
      </c>
      <c r="H68" s="87" t="e">
        <f>#REF!</f>
        <v>#REF!</v>
      </c>
      <c r="I68" s="87"/>
      <c r="J68" s="87"/>
      <c r="K68" s="87"/>
      <c r="L68" s="94">
        <v>1.2187242459205538</v>
      </c>
      <c r="M68" s="97"/>
      <c r="N68" s="96">
        <v>1.033934789490345</v>
      </c>
      <c r="O68" s="96"/>
      <c r="P68" s="96">
        <v>1.0165598629528583</v>
      </c>
      <c r="Q68" s="87" t="e">
        <v>#REF!</v>
      </c>
      <c r="R68" s="88"/>
      <c r="S68" s="94">
        <v>1.0925238487092743</v>
      </c>
      <c r="T68" s="97"/>
      <c r="U68" s="96">
        <v>1.1047253404012056</v>
      </c>
      <c r="V68" s="98">
        <v>1.1182178573401846</v>
      </c>
      <c r="W68" s="87"/>
      <c r="X68" s="91"/>
      <c r="Y68" s="94">
        <v>1.0647349235165706</v>
      </c>
      <c r="Z68" s="98">
        <v>1.0564397503745135</v>
      </c>
      <c r="AA68" s="98">
        <v>1.0692863392237693</v>
      </c>
      <c r="AB68" s="97"/>
    </row>
    <row r="69" spans="1:28" s="12" customFormat="1" ht="20.100000000000001" customHeight="1" x14ac:dyDescent="0.25">
      <c r="A69" s="17"/>
      <c r="B69" s="18"/>
      <c r="C69" s="18"/>
      <c r="D69" s="14"/>
      <c r="E69" s="14"/>
      <c r="F69" s="19"/>
      <c r="G69" s="14"/>
      <c r="H69" s="14"/>
      <c r="I69" s="14"/>
      <c r="J69" s="14"/>
      <c r="K69" s="14"/>
      <c r="L69" s="18"/>
      <c r="M69" s="20"/>
      <c r="N69" s="19"/>
      <c r="O69" s="19"/>
      <c r="P69" s="19"/>
      <c r="Q69" s="14"/>
      <c r="R69" s="65"/>
      <c r="S69" s="21"/>
      <c r="T69" s="22"/>
      <c r="U69" s="19"/>
      <c r="V69" s="23"/>
      <c r="W69" s="14"/>
      <c r="X69" s="5"/>
      <c r="Y69" s="21"/>
      <c r="Z69" s="23"/>
      <c r="AA69" s="23"/>
      <c r="AB69" s="22"/>
    </row>
    <row r="70" spans="1:28" ht="20.100000000000001" customHeight="1" x14ac:dyDescent="0.25">
      <c r="A70" s="24"/>
      <c r="B70" s="22"/>
      <c r="C70" s="22"/>
      <c r="D70" s="14"/>
      <c r="E70" s="14"/>
      <c r="F70" s="23"/>
      <c r="G70" s="14"/>
      <c r="H70" s="14"/>
      <c r="I70" s="14"/>
      <c r="J70" s="14"/>
      <c r="K70" s="14"/>
      <c r="L70" s="22"/>
      <c r="M70" s="22"/>
      <c r="N70" s="19"/>
      <c r="O70" s="19"/>
      <c r="P70" s="19"/>
      <c r="Q70" s="14"/>
      <c r="R70" s="65"/>
      <c r="S70" s="22"/>
      <c r="T70" s="22"/>
      <c r="U70" s="19"/>
      <c r="V70" s="23"/>
      <c r="W70" s="14"/>
      <c r="X70" s="5"/>
      <c r="Y70" s="22"/>
      <c r="Z70" s="23"/>
      <c r="AA70" s="23"/>
      <c r="AB70" s="22"/>
    </row>
    <row r="71" spans="1:28" ht="20.100000000000001" customHeight="1" x14ac:dyDescent="0.25">
      <c r="A71" s="8" t="s">
        <v>33</v>
      </c>
      <c r="B71" s="99"/>
      <c r="C71" s="99"/>
      <c r="D71" s="99"/>
      <c r="E71" s="99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</row>
    <row r="72" spans="1:28" ht="20.100000000000001" customHeight="1" x14ac:dyDescent="0.25">
      <c r="A72" s="8" t="s">
        <v>34</v>
      </c>
      <c r="B72" s="99"/>
      <c r="C72" s="99"/>
      <c r="D72" s="99"/>
      <c r="E72" s="99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</row>
    <row r="73" spans="1:28" ht="20.100000000000001" customHeight="1" x14ac:dyDescent="0.25">
      <c r="A73" s="99"/>
      <c r="B73" s="99"/>
      <c r="C73" s="99"/>
      <c r="D73" s="99"/>
      <c r="E73" s="99"/>
      <c r="F73" s="100"/>
      <c r="G73" s="100"/>
      <c r="H73" s="69"/>
      <c r="I73" s="69"/>
      <c r="J73" s="69"/>
      <c r="K73" s="69"/>
      <c r="L73" s="69"/>
      <c r="M73" s="65"/>
      <c r="N73" s="65"/>
      <c r="O73" s="65"/>
      <c r="P73" s="65"/>
      <c r="Q73" s="100"/>
      <c r="R73" s="100"/>
      <c r="S73" s="69"/>
      <c r="T73" s="69"/>
      <c r="U73" s="69"/>
      <c r="V73" s="69"/>
      <c r="W73" s="100"/>
      <c r="X73" s="100"/>
      <c r="Y73" s="100"/>
      <c r="Z73" s="100"/>
      <c r="AA73" s="100"/>
      <c r="AB73" s="100"/>
    </row>
    <row r="74" spans="1:28" s="4" customFormat="1" ht="20.100000000000001" customHeight="1" x14ac:dyDescent="0.3">
      <c r="A74" s="25" t="s">
        <v>82</v>
      </c>
      <c r="B74" s="101"/>
      <c r="C74" s="101"/>
      <c r="D74" s="101"/>
      <c r="E74" s="101"/>
      <c r="F74" s="100"/>
      <c r="G74" s="100"/>
      <c r="H74" s="102"/>
      <c r="I74" s="102"/>
      <c r="J74" s="69"/>
      <c r="K74" s="69"/>
      <c r="L74" s="69"/>
      <c r="M74" s="65"/>
      <c r="N74" s="65"/>
      <c r="O74" s="65"/>
      <c r="P74" s="65"/>
      <c r="Q74" s="100"/>
      <c r="R74" s="100"/>
      <c r="S74" s="69"/>
      <c r="T74" s="69"/>
      <c r="U74" s="69"/>
      <c r="V74" s="69"/>
      <c r="W74" s="100"/>
      <c r="X74" s="100"/>
      <c r="Y74" s="100"/>
      <c r="Z74" s="100"/>
      <c r="AA74" s="100"/>
      <c r="AB74" s="100"/>
    </row>
    <row r="75" spans="1:28" s="34" customFormat="1" ht="20.100000000000001" customHeight="1" x14ac:dyDescent="0.25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20.100000000000001" customHeight="1" x14ac:dyDescent="0.25">
      <c r="A76" s="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24.75" customHeight="1" x14ac:dyDescent="0.35">
      <c r="A77" s="103" t="s">
        <v>89</v>
      </c>
      <c r="B77" s="7"/>
      <c r="C77" s="7"/>
      <c r="D77" s="7"/>
      <c r="E77" s="7"/>
      <c r="F77" s="104"/>
      <c r="G77" s="104"/>
      <c r="H77" s="105"/>
      <c r="I77" s="105"/>
      <c r="J77" s="105"/>
      <c r="K77" s="105"/>
      <c r="L77" s="105"/>
      <c r="M77" s="106"/>
      <c r="N77" s="106"/>
      <c r="O77" s="106"/>
      <c r="P77" s="106"/>
      <c r="Q77" s="104"/>
      <c r="R77" s="104"/>
      <c r="S77" s="105"/>
      <c r="T77" s="105"/>
      <c r="U77" s="105"/>
      <c r="V77" s="105"/>
      <c r="W77" s="104"/>
      <c r="X77" s="104"/>
      <c r="Y77" s="104"/>
      <c r="Z77" s="104"/>
      <c r="AA77" s="104"/>
      <c r="AB77" s="104"/>
    </row>
    <row r="78" spans="1:28" ht="20.100000000000001" customHeight="1" x14ac:dyDescent="0.3">
      <c r="A78" s="7" t="s">
        <v>35</v>
      </c>
      <c r="B78" s="7"/>
      <c r="C78" s="7"/>
      <c r="D78" s="7"/>
      <c r="E78" s="7"/>
      <c r="F78" s="104"/>
      <c r="G78" s="104"/>
      <c r="H78" s="105"/>
      <c r="I78" s="105"/>
      <c r="J78" s="105"/>
      <c r="K78" s="105"/>
      <c r="L78" s="105"/>
      <c r="M78" s="106"/>
      <c r="N78" s="106"/>
      <c r="O78" s="106"/>
      <c r="P78" s="106"/>
      <c r="Q78" s="104"/>
      <c r="R78" s="104"/>
      <c r="S78" s="105"/>
      <c r="T78" s="105"/>
      <c r="U78" s="105"/>
      <c r="V78" s="105"/>
      <c r="W78" s="104"/>
      <c r="X78" s="104"/>
      <c r="Y78" s="104"/>
      <c r="Z78" s="104"/>
      <c r="AA78" s="104"/>
      <c r="AB78" s="104"/>
    </row>
    <row r="79" spans="1:28" s="4" customFormat="1" ht="20.100000000000001" customHeight="1" x14ac:dyDescent="0.3">
      <c r="A79" s="7" t="s">
        <v>36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s="4" customFormat="1" ht="19.5" customHeight="1" x14ac:dyDescent="0.3">
      <c r="A80" s="7" t="s">
        <v>37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s="4" customFormat="1" ht="20.100000000000001" customHeight="1" x14ac:dyDescent="0.3">
      <c r="A81" s="7" t="s">
        <v>38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s="4" customFormat="1" ht="20.100000000000001" customHeight="1" x14ac:dyDescent="0.3">
      <c r="A82" s="26" t="s">
        <v>39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s="4" customFormat="1" ht="20.100000000000001" customHeight="1" x14ac:dyDescent="0.3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4" customFormat="1" ht="12.75" customHeight="1" x14ac:dyDescent="0.2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</row>
    <row r="85" spans="1:28" s="4" customFormat="1" ht="15" customHeight="1" x14ac:dyDescent="0.25">
      <c r="A85" s="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s="4" customFormat="1" ht="24.75" customHeight="1" x14ac:dyDescent="0.3">
      <c r="A86" s="27" t="s">
        <v>40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05"/>
      <c r="S86" s="6"/>
      <c r="T86" s="6"/>
      <c r="U86" s="6"/>
      <c r="V86" s="6"/>
      <c r="W86" s="6"/>
      <c r="X86" s="6"/>
      <c r="Y86" s="6"/>
      <c r="Z86" s="6"/>
    </row>
    <row r="87" spans="1:28" s="4" customFormat="1" ht="24.75" customHeight="1" x14ac:dyDescent="0.3">
      <c r="A87" s="6" t="s">
        <v>41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 s="105"/>
      <c r="S87" s="6"/>
      <c r="T87" s="6"/>
      <c r="U87" s="6"/>
      <c r="V87" s="6"/>
      <c r="W87" s="6"/>
      <c r="X87" s="6"/>
      <c r="Y87" s="6"/>
      <c r="Z87" s="6"/>
    </row>
    <row r="88" spans="1:28" s="4" customFormat="1" ht="23.25" customHeight="1" x14ac:dyDescent="0.3">
      <c r="A88" s="11" t="s">
        <v>83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105"/>
      <c r="S88" s="6"/>
      <c r="T88" s="6"/>
      <c r="U88" s="6"/>
      <c r="V88" s="6"/>
      <c r="W88" s="6"/>
      <c r="X88" s="6"/>
      <c r="Y88" s="6"/>
      <c r="Z88" s="6"/>
    </row>
    <row r="89" spans="1:28" s="4" customFormat="1" ht="24.75" customHeight="1" x14ac:dyDescent="0.3">
      <c r="A89" s="27" t="s">
        <v>69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05"/>
      <c r="S89" s="6"/>
      <c r="T89" s="6"/>
      <c r="U89" s="6"/>
      <c r="V89" s="6"/>
      <c r="W89" s="6"/>
      <c r="X89" s="6"/>
      <c r="Y89" s="6"/>
      <c r="Z89" s="6"/>
    </row>
    <row r="90" spans="1:28" s="4" customFormat="1" ht="24.75" customHeight="1" x14ac:dyDescent="0.3">
      <c r="A90" s="139" t="s">
        <v>70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05"/>
      <c r="S90" s="6"/>
      <c r="T90" s="6"/>
      <c r="U90" s="6"/>
      <c r="V90" s="6"/>
      <c r="W90" s="6"/>
      <c r="X90" s="6"/>
      <c r="Y90" s="6"/>
      <c r="Z90" s="6"/>
    </row>
    <row r="91" spans="1:28" s="4" customFormat="1" ht="26.25" customHeight="1" x14ac:dyDescent="0.3">
      <c r="A91" s="139" t="s">
        <v>71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05"/>
      <c r="S91" s="6"/>
      <c r="T91" s="6"/>
      <c r="U91" s="6"/>
      <c r="V91" s="6"/>
      <c r="W91" s="6"/>
      <c r="X91" s="6"/>
      <c r="Y91" s="6"/>
      <c r="Z91" s="6"/>
    </row>
    <row r="92" spans="1:28" s="4" customFormat="1" ht="26.25" customHeight="1" x14ac:dyDescent="0.3">
      <c r="A92" s="28" t="s">
        <v>42</v>
      </c>
      <c r="B92" s="28"/>
      <c r="C92" s="28"/>
      <c r="D92" s="104"/>
      <c r="E92" s="104"/>
      <c r="F92" s="105"/>
      <c r="G92" s="106"/>
      <c r="H92" s="104"/>
      <c r="I92" s="105"/>
      <c r="J92" s="105"/>
      <c r="K92" s="105"/>
      <c r="L92" s="105"/>
      <c r="M92" s="104"/>
      <c r="N92" s="104"/>
      <c r="O92" s="104"/>
      <c r="P92" s="104"/>
      <c r="Q92" s="104"/>
      <c r="R92" s="105"/>
      <c r="S92" s="6"/>
      <c r="T92" s="6"/>
      <c r="U92" s="6"/>
      <c r="V92" s="6"/>
      <c r="W92" s="6"/>
      <c r="X92" s="6"/>
      <c r="Y92" s="6"/>
      <c r="Z92" s="6"/>
    </row>
    <row r="93" spans="1:28" s="4" customFormat="1" ht="20.100000000000001" customHeight="1" x14ac:dyDescent="0.3">
      <c r="A93" s="145" t="s">
        <v>43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05"/>
      <c r="S93" s="6"/>
      <c r="T93" s="6"/>
      <c r="U93" s="6"/>
      <c r="V93" s="6"/>
      <c r="W93" s="6"/>
      <c r="X93" s="6"/>
      <c r="Y93" s="6"/>
      <c r="Z93" s="6"/>
    </row>
    <row r="94" spans="1:28" s="4" customFormat="1" ht="24.75" customHeight="1" x14ac:dyDescent="0.3">
      <c r="A94" s="27" t="s">
        <v>44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6"/>
      <c r="S94" s="6"/>
      <c r="T94" s="6"/>
      <c r="U94" s="6"/>
      <c r="V94" s="6"/>
      <c r="W94" s="6"/>
      <c r="X94" s="6"/>
      <c r="Y94" s="6"/>
      <c r="Z94" s="6"/>
    </row>
    <row r="95" spans="1:28" s="34" customFormat="1" ht="24.75" customHeight="1" x14ac:dyDescent="0.35">
      <c r="A95" s="107" t="s">
        <v>72</v>
      </c>
      <c r="B95" s="108"/>
      <c r="C95" s="108"/>
      <c r="D95" s="100"/>
      <c r="E95" s="100"/>
      <c r="F95" s="105"/>
      <c r="G95" s="106"/>
      <c r="H95" s="104"/>
      <c r="I95" s="105"/>
      <c r="J95" s="105"/>
      <c r="K95" s="105"/>
      <c r="L95" s="105"/>
      <c r="M95" s="104"/>
      <c r="N95" s="104"/>
      <c r="O95" s="104"/>
      <c r="P95" s="104"/>
      <c r="Q95" s="104"/>
      <c r="R95" s="104"/>
      <c r="S95" s="6"/>
      <c r="T95" s="6"/>
      <c r="U95" s="6"/>
      <c r="V95" s="6"/>
      <c r="W95" s="6"/>
      <c r="X95" s="6"/>
      <c r="Y95" s="6"/>
      <c r="Z95" s="6"/>
    </row>
    <row r="96" spans="1:28" s="34" customFormat="1" ht="24.75" customHeight="1" x14ac:dyDescent="0.3">
      <c r="A96" s="139" t="s">
        <v>45</v>
      </c>
      <c r="B96" s="108"/>
      <c r="C96" s="108"/>
      <c r="D96" s="100"/>
      <c r="E96" s="100"/>
      <c r="F96" s="105"/>
      <c r="G96" s="106"/>
      <c r="H96" s="104"/>
      <c r="I96" s="105"/>
      <c r="J96" s="105"/>
      <c r="K96" s="105"/>
      <c r="L96" s="105"/>
      <c r="M96" s="104"/>
      <c r="N96" s="104"/>
      <c r="O96" s="104"/>
      <c r="P96" s="104"/>
      <c r="Q96" s="104"/>
      <c r="R96" s="104"/>
      <c r="S96" s="6"/>
      <c r="T96" s="6"/>
      <c r="U96" s="6"/>
      <c r="V96" s="6"/>
      <c r="W96" s="6"/>
      <c r="X96" s="6"/>
      <c r="Y96" s="6"/>
      <c r="Z96" s="6"/>
    </row>
    <row r="97" spans="1:28" s="34" customFormat="1" ht="24.75" customHeight="1" x14ac:dyDescent="0.3">
      <c r="A97" s="139" t="s">
        <v>46</v>
      </c>
      <c r="B97" s="108"/>
      <c r="C97" s="108"/>
      <c r="D97" s="100"/>
      <c r="E97" s="100"/>
      <c r="F97" s="105"/>
      <c r="G97" s="106"/>
      <c r="H97" s="104"/>
      <c r="I97" s="105"/>
      <c r="J97" s="105"/>
      <c r="K97" s="105"/>
      <c r="L97" s="105"/>
      <c r="M97" s="104"/>
      <c r="N97" s="104"/>
      <c r="O97" s="104"/>
      <c r="P97" s="104"/>
      <c r="Q97" s="104"/>
      <c r="R97" s="104"/>
      <c r="S97" s="6"/>
      <c r="T97" s="6"/>
      <c r="U97" s="6"/>
      <c r="V97" s="6"/>
      <c r="W97" s="6"/>
      <c r="X97" s="6"/>
      <c r="Y97" s="6"/>
      <c r="Z97" s="6"/>
    </row>
    <row r="98" spans="1:28" s="4" customFormat="1" ht="27" customHeight="1" x14ac:dyDescent="0.3">
      <c r="A98" s="29" t="s">
        <v>73</v>
      </c>
      <c r="B98" s="7"/>
      <c r="C98" s="7"/>
      <c r="D98" s="104"/>
      <c r="E98" s="104"/>
      <c r="F98" s="105"/>
      <c r="G98" s="106"/>
      <c r="H98" s="104"/>
      <c r="I98" s="105"/>
      <c r="J98" s="105"/>
      <c r="K98" s="105"/>
      <c r="L98" s="105"/>
      <c r="M98" s="104"/>
      <c r="N98" s="104"/>
      <c r="O98" s="104"/>
      <c r="P98" s="104"/>
      <c r="Q98" s="104"/>
      <c r="R98" s="104"/>
      <c r="S98" s="6"/>
      <c r="T98" s="6"/>
      <c r="U98" s="6"/>
      <c r="V98" s="6"/>
      <c r="W98" s="6"/>
      <c r="X98" s="6"/>
      <c r="Y98" s="6"/>
      <c r="Z98" s="6"/>
    </row>
    <row r="99" spans="1:28" s="4" customFormat="1" ht="23.25" customHeight="1" x14ac:dyDescent="0.3">
      <c r="A99" s="7" t="s">
        <v>86</v>
      </c>
      <c r="B99" s="30"/>
      <c r="C99" s="30"/>
      <c r="D99" s="109"/>
      <c r="E99" s="109"/>
      <c r="F99" s="110"/>
      <c r="G99" s="137"/>
      <c r="H99" s="109"/>
      <c r="I99" s="110"/>
      <c r="J99" s="110"/>
      <c r="K99" s="110"/>
      <c r="L99" s="110"/>
      <c r="M99" s="109"/>
      <c r="N99" s="109"/>
      <c r="O99" s="109"/>
      <c r="P99" s="109"/>
      <c r="Q99" s="109"/>
      <c r="R99" s="109"/>
      <c r="S99" s="6"/>
      <c r="T99" s="6"/>
      <c r="U99" s="6"/>
      <c r="V99" s="6"/>
      <c r="W99" s="6"/>
      <c r="X99" s="6"/>
      <c r="Y99" s="6"/>
      <c r="Z99" s="6"/>
    </row>
    <row r="100" spans="1:28" s="4" customFormat="1" ht="23.25" customHeight="1" x14ac:dyDescent="0.3">
      <c r="A100" s="7"/>
      <c r="B100" s="30"/>
      <c r="C100" s="30"/>
      <c r="D100" s="109"/>
      <c r="E100" s="109"/>
      <c r="F100" s="110"/>
      <c r="G100" s="137"/>
      <c r="H100" s="109"/>
      <c r="I100" s="110"/>
      <c r="J100" s="110"/>
      <c r="K100" s="110"/>
      <c r="L100" s="110"/>
      <c r="M100" s="109"/>
      <c r="N100" s="109"/>
      <c r="O100" s="109"/>
      <c r="P100" s="109"/>
      <c r="Q100" s="109"/>
      <c r="R100" s="109"/>
      <c r="S100" s="6"/>
      <c r="T100" s="6"/>
      <c r="U100" s="6"/>
      <c r="V100" s="6"/>
      <c r="W100" s="6"/>
      <c r="X100" s="6"/>
      <c r="Y100" s="6"/>
      <c r="Z100" s="6"/>
    </row>
    <row r="101" spans="1:28" s="4" customFormat="1" ht="23.25" customHeight="1" x14ac:dyDescent="0.3">
      <c r="A101" s="7"/>
      <c r="B101" s="30"/>
      <c r="C101" s="30"/>
      <c r="D101" s="109"/>
      <c r="E101" s="109"/>
      <c r="F101" s="110"/>
      <c r="G101" s="137"/>
      <c r="H101" s="109"/>
      <c r="I101" s="110"/>
      <c r="J101" s="110"/>
      <c r="K101" s="110"/>
      <c r="L101" s="110"/>
      <c r="M101" s="109"/>
      <c r="N101" s="109"/>
      <c r="O101" s="109"/>
      <c r="P101" s="109"/>
      <c r="Q101" s="109"/>
      <c r="R101" s="109"/>
      <c r="S101" s="6"/>
      <c r="T101" s="6"/>
      <c r="U101" s="6"/>
      <c r="V101" s="6"/>
      <c r="W101" s="6"/>
      <c r="X101" s="6"/>
      <c r="Y101" s="6"/>
      <c r="Z101" s="6"/>
    </row>
    <row r="102" spans="1:28" s="4" customFormat="1" ht="23.25" customHeight="1" x14ac:dyDescent="0.3">
      <c r="A102" s="26" t="s">
        <v>47</v>
      </c>
      <c r="B102" s="111"/>
      <c r="C102" s="111"/>
      <c r="D102" s="69"/>
      <c r="E102" s="69"/>
      <c r="F102" s="65"/>
      <c r="G102" s="100"/>
      <c r="H102" s="100"/>
      <c r="I102" s="100"/>
      <c r="J102" s="69"/>
      <c r="K102" s="100"/>
      <c r="L102" s="69"/>
      <c r="M102" s="69"/>
      <c r="N102" s="100"/>
      <c r="O102" s="100"/>
      <c r="P102" s="100"/>
      <c r="Q102" s="69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20.100000000000001" customHeight="1" x14ac:dyDescent="0.25">
      <c r="A103" s="5"/>
      <c r="B103" s="141" t="s">
        <v>48</v>
      </c>
      <c r="C103" s="141"/>
      <c r="D103" s="5"/>
      <c r="E103" s="5"/>
      <c r="F103" s="5"/>
      <c r="G103" s="5"/>
      <c r="H103" s="100"/>
      <c r="I103" s="47"/>
      <c r="J103" s="69"/>
      <c r="K103" s="100"/>
      <c r="L103" s="141" t="s">
        <v>49</v>
      </c>
      <c r="M103" s="141"/>
      <c r="N103" s="5"/>
      <c r="O103" s="5"/>
      <c r="P103" s="5"/>
      <c r="Q103" s="5"/>
      <c r="R103" s="5"/>
      <c r="S103" s="47" t="s">
        <v>74</v>
      </c>
      <c r="T103" s="47"/>
      <c r="U103" s="69"/>
      <c r="V103" s="5"/>
      <c r="W103" s="5"/>
      <c r="X103" s="5"/>
      <c r="Y103" s="5"/>
      <c r="Z103" s="5"/>
      <c r="AA103" s="5"/>
      <c r="AB103" s="5"/>
    </row>
    <row r="104" spans="1:28" s="4" customFormat="1" ht="20.100000000000001" customHeight="1" x14ac:dyDescent="0.25">
      <c r="A104" s="5"/>
      <c r="B104" s="112">
        <v>41547</v>
      </c>
      <c r="C104" s="112"/>
      <c r="D104" s="113">
        <v>41182</v>
      </c>
      <c r="E104" s="113"/>
      <c r="F104" s="113">
        <v>40816</v>
      </c>
      <c r="G104" s="112"/>
      <c r="H104" s="113"/>
      <c r="I104" s="112">
        <v>36586</v>
      </c>
      <c r="J104" s="113">
        <v>36220</v>
      </c>
      <c r="K104" s="100"/>
      <c r="L104" s="112">
        <v>41547</v>
      </c>
      <c r="M104" s="112"/>
      <c r="N104" s="113">
        <v>41182</v>
      </c>
      <c r="O104" s="113"/>
      <c r="P104" s="113">
        <v>40816</v>
      </c>
      <c r="Q104" s="5"/>
      <c r="R104" s="5"/>
      <c r="S104" s="112">
        <v>41547</v>
      </c>
      <c r="T104" s="112"/>
      <c r="U104" s="113">
        <v>41182</v>
      </c>
      <c r="V104" s="113">
        <v>40816</v>
      </c>
      <c r="W104" s="113">
        <v>37894</v>
      </c>
      <c r="X104" s="5"/>
      <c r="Y104" s="5"/>
      <c r="Z104" s="5"/>
      <c r="AA104" s="5"/>
      <c r="AB104" s="5"/>
    </row>
    <row r="105" spans="1:28" s="4" customFormat="1" ht="20.100000000000001" customHeight="1" x14ac:dyDescent="0.25">
      <c r="A105" s="5" t="s">
        <v>50</v>
      </c>
      <c r="B105" s="100">
        <v>0.12</v>
      </c>
      <c r="C105" s="100"/>
      <c r="D105" s="65">
        <v>0.12</v>
      </c>
      <c r="E105" s="65"/>
      <c r="F105" s="65">
        <v>0.12</v>
      </c>
      <c r="G105" s="100"/>
      <c r="H105" s="100"/>
      <c r="I105" s="100"/>
      <c r="J105" s="65"/>
      <c r="K105" s="100"/>
      <c r="L105" s="100">
        <v>0.12</v>
      </c>
      <c r="M105" s="100"/>
      <c r="N105" s="65">
        <v>0.12</v>
      </c>
      <c r="O105" s="69"/>
      <c r="P105" s="65">
        <v>0.12</v>
      </c>
      <c r="Q105" s="5"/>
      <c r="R105" s="5"/>
      <c r="S105" s="114" t="s">
        <v>51</v>
      </c>
      <c r="T105" s="115"/>
      <c r="U105" s="116" t="s">
        <v>52</v>
      </c>
      <c r="V105" s="116" t="s">
        <v>51</v>
      </c>
      <c r="W105" s="5"/>
      <c r="X105" s="5"/>
      <c r="Y105" s="5"/>
      <c r="Z105" s="5"/>
      <c r="AA105" s="5"/>
      <c r="AB105" s="5"/>
    </row>
    <row r="106" spans="1:28" s="4" customFormat="1" ht="20.100000000000001" customHeight="1" x14ac:dyDescent="0.25">
      <c r="A106" s="5" t="s">
        <v>53</v>
      </c>
      <c r="B106" s="100">
        <v>0.26</v>
      </c>
      <c r="C106" s="100"/>
      <c r="D106" s="65">
        <v>0.26</v>
      </c>
      <c r="E106" s="65"/>
      <c r="F106" s="65">
        <v>0.26</v>
      </c>
      <c r="G106" s="100"/>
      <c r="H106" s="100"/>
      <c r="I106" s="100"/>
      <c r="J106" s="65"/>
      <c r="K106" s="100"/>
      <c r="L106" s="100">
        <v>0.26</v>
      </c>
      <c r="M106" s="100"/>
      <c r="N106" s="65">
        <v>0.26</v>
      </c>
      <c r="O106" s="69"/>
      <c r="P106" s="65">
        <v>0.26</v>
      </c>
      <c r="Q106" s="5"/>
      <c r="R106" s="5"/>
      <c r="S106" s="114" t="s">
        <v>54</v>
      </c>
      <c r="T106" s="115"/>
      <c r="U106" s="116" t="s">
        <v>55</v>
      </c>
      <c r="V106" s="116" t="s">
        <v>54</v>
      </c>
      <c r="W106" s="5"/>
      <c r="X106" s="5"/>
      <c r="Y106" s="5"/>
      <c r="Z106" s="5"/>
      <c r="AA106" s="5"/>
      <c r="AB106" s="5"/>
    </row>
    <row r="107" spans="1:28" ht="24" customHeight="1" x14ac:dyDescent="0.25">
      <c r="A107" s="147"/>
      <c r="B107" s="147"/>
      <c r="C107" s="147"/>
      <c r="D107" s="147"/>
      <c r="E107" s="147"/>
      <c r="F107" s="148"/>
      <c r="G107" s="100"/>
      <c r="H107" s="100"/>
      <c r="I107" s="100"/>
      <c r="J107" s="65"/>
      <c r="K107" s="100"/>
      <c r="L107" s="100"/>
      <c r="M107" s="100"/>
      <c r="N107" s="69"/>
      <c r="O107" s="69"/>
      <c r="P107" s="69"/>
      <c r="Q107" s="5"/>
      <c r="R107" s="5"/>
      <c r="S107" s="100"/>
      <c r="T107" s="100"/>
      <c r="U107" s="65"/>
      <c r="V107" s="69"/>
      <c r="W107" s="5"/>
      <c r="X107" s="5"/>
      <c r="Y107" s="5"/>
      <c r="Z107" s="5"/>
      <c r="AA107" s="5"/>
      <c r="AB107" s="5"/>
    </row>
    <row r="108" spans="1:28" ht="20.100000000000001" customHeight="1" x14ac:dyDescent="0.35">
      <c r="A108" s="117"/>
      <c r="B108" s="102"/>
      <c r="C108" s="102"/>
      <c r="D108" s="5"/>
      <c r="E108" s="5"/>
      <c r="F108" s="100"/>
      <c r="G108" s="118"/>
      <c r="H108" s="119"/>
      <c r="I108" s="119"/>
      <c r="J108" s="119"/>
      <c r="K108" s="120"/>
      <c r="L108" s="120"/>
      <c r="M108" s="121"/>
      <c r="N108" s="121"/>
      <c r="O108" s="121"/>
      <c r="P108" s="118"/>
      <c r="Q108" s="121"/>
      <c r="R108" s="118"/>
      <c r="S108" s="118"/>
      <c r="T108" s="119"/>
      <c r="U108" s="118"/>
      <c r="V108" s="120"/>
      <c r="W108" s="119"/>
      <c r="X108" s="120"/>
      <c r="Y108" s="120"/>
      <c r="Z108" s="122"/>
      <c r="AA108" s="122"/>
      <c r="AB108" s="122"/>
    </row>
    <row r="109" spans="1:28" s="4" customFormat="1" ht="20.100000000000001" customHeight="1" x14ac:dyDescent="0.4">
      <c r="A109" s="123"/>
      <c r="B109" s="124"/>
      <c r="C109" s="124"/>
      <c r="D109" s="121"/>
      <c r="E109" s="121"/>
      <c r="F109" s="118"/>
      <c r="G109" s="5"/>
      <c r="H109" s="5"/>
      <c r="I109" s="5"/>
      <c r="J109" s="5"/>
      <c r="K109" s="5"/>
      <c r="L109" s="5"/>
      <c r="M109" s="5"/>
      <c r="N109" s="100"/>
      <c r="O109" s="100"/>
      <c r="P109" s="100"/>
      <c r="Q109" s="69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s="4" customFormat="1" ht="20.100000000000001" customHeight="1" x14ac:dyDescent="0.25">
      <c r="A110" s="31" t="s">
        <v>75</v>
      </c>
      <c r="B110" s="5"/>
      <c r="C110" s="5"/>
      <c r="D110" s="5"/>
      <c r="E110" s="5"/>
      <c r="F110" s="5"/>
      <c r="G110" s="14"/>
      <c r="H110" s="5"/>
      <c r="I110" s="5"/>
      <c r="J110" s="5"/>
      <c r="K110" s="5"/>
      <c r="L110" s="5"/>
      <c r="M110" s="5"/>
      <c r="N110" s="100"/>
      <c r="O110" s="100"/>
      <c r="P110" s="100"/>
      <c r="Q110" s="69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s="4" customFormat="1" ht="20.100000000000001" customHeight="1" x14ac:dyDescent="0.25">
      <c r="A111" s="31" t="s">
        <v>84</v>
      </c>
      <c r="B111" s="5"/>
      <c r="C111" s="5"/>
      <c r="D111" s="5"/>
      <c r="E111" s="5"/>
      <c r="F111" s="14"/>
      <c r="G111" s="14"/>
      <c r="H111" s="5"/>
      <c r="I111" s="5"/>
      <c r="J111" s="5"/>
      <c r="K111" s="5"/>
      <c r="L111" s="5"/>
      <c r="M111" s="5"/>
      <c r="N111" s="100"/>
      <c r="O111" s="100"/>
      <c r="P111" s="100"/>
      <c r="Q111" s="69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s="4" customFormat="1" ht="20.100000000000001" customHeight="1" x14ac:dyDescent="0.25">
      <c r="A112" s="31" t="s">
        <v>85</v>
      </c>
      <c r="B112" s="5"/>
      <c r="C112" s="5"/>
      <c r="D112" s="5"/>
      <c r="E112" s="5"/>
      <c r="F112" s="14"/>
      <c r="G112" s="14"/>
      <c r="H112" s="5"/>
      <c r="I112" s="5"/>
      <c r="J112" s="5"/>
      <c r="K112" s="5"/>
      <c r="L112" s="5"/>
      <c r="M112" s="5"/>
      <c r="N112" s="100"/>
      <c r="O112" s="100"/>
      <c r="P112" s="100"/>
      <c r="Q112" s="6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20.100000000000001" customHeight="1" x14ac:dyDescent="0.25">
      <c r="A113" s="125"/>
      <c r="B113" s="100"/>
      <c r="C113" s="100"/>
      <c r="D113" s="69"/>
      <c r="E113" s="69"/>
      <c r="F113" s="6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26"/>
      <c r="AA113" s="5"/>
      <c r="AB113" s="5"/>
    </row>
    <row r="114" spans="1:28" ht="20.100000000000001" customHeight="1" x14ac:dyDescent="0.25">
      <c r="A114" s="5" t="s">
        <v>76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26"/>
      <c r="AA114" s="5"/>
      <c r="AB114" s="5"/>
    </row>
    <row r="115" spans="1:28" ht="20.100000000000001" customHeight="1" x14ac:dyDescent="0.25">
      <c r="A115" s="5" t="s">
        <v>77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20.100000000000001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20.100000000000001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20.100000000000001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20.100000000000001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20.100000000000001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20.100000000000001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20.100000000000001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20.100000000000001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20.100000000000001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20.100000000000001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20.100000000000001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20.100000000000001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20.100000000000001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20.100000000000001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20.100000000000001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20.100000000000001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20.100000000000001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20.100000000000001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20.100000000000001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20.100000000000001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20.100000000000001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20.100000000000001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20.100000000000001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20.100000000000001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20.100000000000001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20.100000000000001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20.100000000000001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20.100000000000001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20.100000000000001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20.100000000000001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20.100000000000001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20.100000000000001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20.100000000000001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20.100000000000001" customHeight="1" x14ac:dyDescent="0.25">
      <c r="A149" s="5"/>
      <c r="B149" s="5"/>
      <c r="C149" s="5"/>
      <c r="D149" s="5"/>
      <c r="E149" s="5"/>
      <c r="F149" s="5"/>
      <c r="G149" s="5">
        <v>6</v>
      </c>
      <c r="H149" s="5">
        <v>6</v>
      </c>
      <c r="I149" s="5">
        <v>6</v>
      </c>
      <c r="J149" s="5">
        <v>6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20.100000000000001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20.100000000000001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20.100000000000001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20.100000000000001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20.100000000000001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20.100000000000001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20.100000000000001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20.100000000000001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20.100000000000001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20.100000000000001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20.100000000000001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20.100000000000001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20.100000000000001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20.100000000000001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20.100000000000001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20.100000000000001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20.100000000000001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20.100000000000001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20.100000000000001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20.100000000000001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20.100000000000001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20.100000000000001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20.100000000000001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20.100000000000001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20.100000000000001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20.100000000000001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20.100000000000001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20.100000000000001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20.100000000000001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20.100000000000001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20.100000000000001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20.100000000000001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20.100000000000001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20.100000000000001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20.100000000000001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20.100000000000001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20.100000000000001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20.100000000000001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20.100000000000001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20.100000000000001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20.100000000000001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20.100000000000001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20.100000000000001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20.100000000000001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20.100000000000001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20.100000000000001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20.100000000000001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20.100000000000001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20.100000000000001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20.100000000000001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20.100000000000001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20.100000000000001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20.100000000000001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20.100000000000001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20.100000000000001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20.100000000000001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20.100000000000001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20.100000000000001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20.100000000000001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20.100000000000001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20.100000000000001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20.100000000000001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20.100000000000001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20.100000000000001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20.100000000000001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20.100000000000001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20.100000000000001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20.100000000000001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20.100000000000001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20.100000000000001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20.100000000000001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20.100000000000001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20.100000000000001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20.100000000000001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20.100000000000001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20.100000000000001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20.100000000000001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20.100000000000001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20.100000000000001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20.100000000000001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20.100000000000001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20.100000000000001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20.100000000000001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20.100000000000001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20.100000000000001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20.100000000000001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20.100000000000001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20.100000000000001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20.100000000000001" customHeight="1" x14ac:dyDescent="0.25">
      <c r="A238" s="5"/>
      <c r="B238" s="5"/>
      <c r="C238" s="5"/>
      <c r="D238" s="5"/>
      <c r="E238" s="5"/>
      <c r="F238" s="5"/>
    </row>
    <row r="239" spans="1:28" ht="20.100000000000001" customHeight="1" x14ac:dyDescent="0.2"/>
    <row r="240" spans="1:28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</sheetData>
  <sheetProtection sheet="1" objects="1" scenarios="1"/>
  <mergeCells count="11">
    <mergeCell ref="A93:Q93"/>
    <mergeCell ref="A107:F107"/>
    <mergeCell ref="A10:AA10"/>
    <mergeCell ref="A11:AA11"/>
    <mergeCell ref="A12:AA12"/>
    <mergeCell ref="A13:AA13"/>
    <mergeCell ref="A14:AB14"/>
    <mergeCell ref="B17:F17"/>
    <mergeCell ref="L17:P17"/>
    <mergeCell ref="S17:W17"/>
    <mergeCell ref="Y17:AA17"/>
  </mergeCells>
  <pageMargins left="0.85" right="0.19" top="0.17" bottom="0" header="0.21" footer="0.08"/>
  <pageSetup scale="44" fitToWidth="2" orientation="landscape" r:id="rId1"/>
  <headerFooter alignWithMargins="0"/>
  <rowBreaks count="1" manualBreakCount="1"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Indicators</vt:lpstr>
      <vt:lpstr>Indicators!Print_Area</vt:lpstr>
      <vt:lpstr>Indicators!Print_Titles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Desrene H</dc:creator>
  <cp:lastModifiedBy>Rowena Atkinson</cp:lastModifiedBy>
  <cp:lastPrinted>2013-12-06T18:47:48Z</cp:lastPrinted>
  <dcterms:created xsi:type="dcterms:W3CDTF">2013-05-29T22:02:01Z</dcterms:created>
  <dcterms:modified xsi:type="dcterms:W3CDTF">2013-12-18T17:27:35Z</dcterms:modified>
</cp:coreProperties>
</file>