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15480" windowHeight="9555"/>
  </bookViews>
  <sheets>
    <sheet name="Commercial Banks" sheetId="9" r:id="rId1"/>
  </sheets>
  <externalReferences>
    <externalReference r:id="rId2"/>
    <externalReference r:id="rId3"/>
    <externalReference r:id="rId4"/>
  </externalReferences>
  <definedNames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[2]FIM13!#REF!</definedName>
    <definedName name="_xlnm.Print_Area" localSheetId="0">'Commercial Banks'!$A$5:$J$153</definedName>
    <definedName name="Recover">[3]Macro1!$A$110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99" i="9" l="1"/>
  <c r="J98" i="9"/>
  <c r="J97" i="9"/>
  <c r="J95" i="9"/>
  <c r="J94" i="9"/>
  <c r="J93" i="9"/>
  <c r="J92" i="9"/>
  <c r="J91" i="9"/>
  <c r="J90" i="9"/>
  <c r="J89" i="9"/>
  <c r="J88" i="9"/>
  <c r="J87" i="9"/>
  <c r="J86" i="9"/>
  <c r="J85" i="9"/>
  <c r="J81" i="9" l="1"/>
  <c r="J80" i="9"/>
  <c r="J79" i="9"/>
  <c r="J78" i="9"/>
  <c r="J77" i="9"/>
  <c r="J76" i="9"/>
  <c r="J75" i="9"/>
  <c r="J73" i="9"/>
  <c r="J72" i="9"/>
  <c r="J71" i="9"/>
  <c r="J70" i="9"/>
  <c r="I82" i="9"/>
  <c r="H82" i="9"/>
  <c r="G82" i="9"/>
  <c r="F82" i="9"/>
  <c r="E82" i="9"/>
  <c r="D82" i="9"/>
  <c r="C82" i="9"/>
  <c r="J63" i="9"/>
  <c r="J62" i="9"/>
  <c r="J61" i="9"/>
  <c r="J60" i="9"/>
  <c r="J59" i="9"/>
  <c r="J57" i="9"/>
  <c r="J56" i="9"/>
  <c r="J55" i="9"/>
  <c r="J54" i="9"/>
  <c r="J53" i="9"/>
  <c r="J52" i="9"/>
  <c r="J51" i="9"/>
  <c r="J49" i="9"/>
  <c r="I64" i="9"/>
  <c r="H64" i="9"/>
  <c r="G64" i="9"/>
  <c r="F64" i="9"/>
  <c r="E64" i="9"/>
  <c r="D64" i="9"/>
  <c r="C64" i="9"/>
  <c r="J45" i="9"/>
  <c r="J44" i="9"/>
  <c r="J43" i="9"/>
  <c r="J41" i="9"/>
  <c r="J40" i="9"/>
  <c r="J39" i="9"/>
  <c r="J38" i="9"/>
  <c r="J37" i="9"/>
  <c r="J35" i="9"/>
  <c r="J34" i="9"/>
  <c r="J33" i="9"/>
  <c r="J32" i="9"/>
  <c r="J31" i="9"/>
  <c r="J30" i="9"/>
  <c r="J27" i="9"/>
  <c r="J26" i="9"/>
  <c r="J25" i="9"/>
  <c r="J24" i="9"/>
  <c r="J23" i="9"/>
  <c r="I46" i="9"/>
  <c r="H46" i="9"/>
  <c r="G46" i="9"/>
  <c r="F46" i="9"/>
  <c r="E46" i="9"/>
  <c r="D46" i="9"/>
  <c r="C46" i="9"/>
  <c r="E66" i="9" l="1"/>
  <c r="C66" i="9"/>
  <c r="D66" i="9"/>
  <c r="I66" i="9"/>
  <c r="J46" i="9"/>
  <c r="F66" i="9"/>
  <c r="G66" i="9"/>
  <c r="H66" i="9"/>
  <c r="J82" i="9"/>
  <c r="J64" i="9"/>
  <c r="J66" i="9" l="1"/>
</calcChain>
</file>

<file path=xl/sharedStrings.xml><?xml version="1.0" encoding="utf-8"?>
<sst xmlns="http://schemas.openxmlformats.org/spreadsheetml/2006/main" count="124" uniqueCount="122">
  <si>
    <t>UNAUDITED</t>
  </si>
  <si>
    <t>ASSETS AND LIABILITIES OF COMMERCIAL BANKS</t>
  </si>
  <si>
    <t>J$'000</t>
  </si>
  <si>
    <t xml:space="preserve">CBNA </t>
  </si>
  <si>
    <t xml:space="preserve">RBCJ </t>
  </si>
  <si>
    <t>SBJ</t>
  </si>
  <si>
    <t>TOTAL</t>
  </si>
  <si>
    <t xml:space="preserve"> 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</si>
  <si>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</si>
  <si>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</si>
  <si>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</si>
  <si>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</si>
  <si>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</si>
  <si>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</si>
  <si>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</si>
  <si>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</si>
  <si>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</si>
  <si>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</si>
  <si>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</si>
  <si>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</si>
  <si>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</si>
  <si>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</si>
  <si>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</si>
  <si>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</si>
  <si>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>Fixed Assets (net of Depreciation)</t>
  </si>
  <si>
    <t>Other Assets</t>
  </si>
  <si>
    <t xml:space="preserve">    Items in Course of Collection</t>
  </si>
  <si>
    <t xml:space="preserve">    Other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</si>
  <si>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</si>
  <si>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</si>
  <si>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</si>
  <si>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</si>
  <si>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</si>
  <si>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</si>
  <si>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</si>
  <si>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</si>
  <si>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</si>
  <si>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Items In The Course of Payments</t>
  </si>
  <si>
    <t>Interest Accrued</t>
  </si>
  <si>
    <t>Accounts Payable</t>
  </si>
  <si>
    <t>Other</t>
  </si>
  <si>
    <t>TOTAL LIABILITIES</t>
  </si>
  <si>
    <t>REPRESENTED BY:</t>
  </si>
  <si>
    <t xml:space="preserve">   Ordinary Shares</t>
  </si>
  <si>
    <t xml:space="preserve">   Qualifying Preference Shares</t>
  </si>
  <si>
    <t xml:space="preserve">   Non-Qualifying Preference Shares</t>
  </si>
  <si>
    <t>Share Premium</t>
  </si>
  <si>
    <t>Reserves:</t>
  </si>
  <si>
    <t xml:space="preserve">    Statutory Reserve Fund</t>
  </si>
  <si>
    <t xml:space="preserve">    Retained Earnings Reserve Fund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</si>
  <si>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</si>
  <si>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</si>
  <si>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</si>
  <si>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</si>
  <si>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</si>
  <si>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</si>
  <si>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</si>
  <si>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</si>
  <si>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</si>
  <si>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</si>
  <si>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</si>
  <si>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</si>
  <si>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</si>
  <si>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</si>
  <si>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</si>
  <si>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</si>
  <si>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</si>
  <si>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>Paid Up Capital:</t>
  </si>
  <si>
    <t>Notes:</t>
  </si>
  <si>
    <t xml:space="preserve">NOTES TO THE STATEMENT OF UNAUDITED ASSETS AND LIABILITIES OF COMMERCIAL BANKS </t>
  </si>
  <si>
    <t>KEY TO COMMERCIAL BANKS</t>
  </si>
  <si>
    <t>FINANCIAL YEAR END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</si>
  <si>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</si>
  <si>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</si>
  <si>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</si>
  <si>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</si>
  <si>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</si>
  <si>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</si>
  <si>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</si>
  <si>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</si>
  <si>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 xml:space="preserve">N.C.B. </t>
  </si>
  <si>
    <t>National Commercial Bank Jamaica Limited</t>
  </si>
  <si>
    <t>Sagicor Bank Jamaica  Limited</t>
  </si>
  <si>
    <t>RBCJ</t>
  </si>
  <si>
    <t xml:space="preserve">RBC Royal Bank (Jamaica) Limited 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</si>
  <si>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</si>
  <si>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</si>
  <si>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 other receivables, placements, guarantees,  L/Cs, etc.</t>
  </si>
  <si>
    <t>In July 2002, Jamaica adopted the International Financial Reporting Standards (IFRS).  The above financial statements have  reportedly been produced in line with these requirements.</t>
  </si>
  <si>
    <t>Fluctuations in market value of 'available for sale' assets are accounted for in 'Revaluation Reserves Arising From Fair Value Accounting' until  realized.</t>
  </si>
  <si>
    <t>Qualifying Preference Shares represent preference shares included in the computation of Capital Base pursuant to The Banking (Capital Adequacy) Regulations, 2004.</t>
  </si>
  <si>
    <t>On 11 July 2011, the Jamaica operations of RBC Financial Caribbean rebranded to RBC Royal Bank (Jamaica) Limited from RBTT Bank Jamaica Limited as a result of the acquisition of the RBTT Financial Group by Royal Bank of Canada in June 2008.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</si>
  <si>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</si>
  <si>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</si>
  <si>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</si>
  <si>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</si>
  <si>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FirstCaribbean Int'l Bank (Ja)</t>
  </si>
  <si>
    <t>Effective 20 June 2011, FirstCaribbean International Bank (Jamaica) Limited adopted the name CIBC FirstCaribbean International Bank Limited which will be used for promotional and marketing purposes only. The name represents a co-branding of First Caribbean International Group's regional operations and subsidiaries with its majority owner, CIBC Canada. The legal name remains unchanged as First Caribbean International Bank (Jamaica) Limited.</t>
  </si>
  <si>
    <t xml:space="preserve">   Other Local Securities (net of prov)</t>
  </si>
  <si>
    <t xml:space="preserve">    Revaluation Reserves  Arising From Fair Value Accounting </t>
  </si>
  <si>
    <t xml:space="preserve">PanCaribbeanBank Limited (PCB) changed its name to Sagicor Bank Jamaica Limited  (SBJ) with effect from 17 December 2012. </t>
  </si>
  <si>
    <t>AS AT 30 SEPTEMBER 2013</t>
  </si>
  <si>
    <t>BNS</t>
  </si>
  <si>
    <r>
      <t>FGB</t>
    </r>
    <r>
      <rPr>
        <b/>
        <sz val="13"/>
        <color indexed="14"/>
        <rFont val="Arial"/>
        <family val="2"/>
      </rPr>
      <t/>
    </r>
  </si>
  <si>
    <t xml:space="preserve">NCB </t>
  </si>
  <si>
    <t xml:space="preserve">    Due From Commercial Banks in Ja. </t>
  </si>
  <si>
    <t>Loans, Advances &amp; Discounts (net of prov)</t>
  </si>
  <si>
    <t>Accounts Receivable (net of prov)</t>
  </si>
  <si>
    <t>Contingent Accounts (Accepts., Guarantees &amp; L/Cs)</t>
  </si>
  <si>
    <t>AS AT 30  SEPTEMBER 2013</t>
  </si>
  <si>
    <t xml:space="preserve">    Due To Overseas Banks &amp; Financial Insts. </t>
  </si>
  <si>
    <t xml:space="preserve">   Other Revaluation Reserves</t>
  </si>
  <si>
    <t xml:space="preserve">   Other Reserves</t>
  </si>
  <si>
    <r>
      <t xml:space="preserve"> </t>
    </r>
    <r>
      <rPr>
        <sz val="14.5"/>
        <color indexed="8"/>
        <rFont val="Arial"/>
        <family val="2"/>
      </rPr>
      <t xml:space="preserve">   Due To Commercial Banks in Ja.</t>
    </r>
  </si>
  <si>
    <r>
      <t xml:space="preserve">    Other Borrowings</t>
    </r>
    <r>
      <rPr>
        <b/>
        <vertAlign val="superscript"/>
        <sz val="14.5"/>
        <color indexed="14"/>
        <rFont val="Arial"/>
        <family val="2"/>
      </rPr>
      <t xml:space="preserve"> </t>
    </r>
  </si>
  <si>
    <t>Contingent Accounts (Accepts., Guarantees &amp; L/Cs as per contra)</t>
  </si>
  <si>
    <t>Prior Years' Earnings/(Deficits)</t>
  </si>
  <si>
    <t xml:space="preserve">Unappropriated Profits/(Losses)  </t>
  </si>
  <si>
    <t>Excess / (Shortfall) of Assets over Liabilities</t>
  </si>
  <si>
    <t xml:space="preserve">Effective 16 August 2013, the assets and liabilities of FirstCaribbean International Building Society (FCIBS) were transferred to FirstCaribbean International Bank (Jamaica) Ltd., pursuant to a scheme of amalgamation in accordance with section 39B(1) of the Building Societies Act and approval of the Minister of Finance. </t>
  </si>
  <si>
    <t>News Release</t>
  </si>
  <si>
    <t>18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</si>
</sst>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d\ \ mmmm\ 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4"/>
      <color indexed="12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vertAlign val="superscript"/>
      <sz val="14"/>
      <color indexed="10"/>
      <name val="Arial"/>
      <family val="2"/>
    </font>
    <font>
      <sz val="15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b/>
      <sz val="14.5"/>
      <name val="Arial"/>
      <family val="2"/>
    </font>
    <font>
      <sz val="14.5"/>
      <color indexed="8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vertAlign val="superscript"/>
      <sz val="14.5"/>
      <color indexed="14"/>
      <name val="Arial"/>
      <family val="2"/>
    </font>
    <font>
      <b/>
      <sz val="15"/>
      <name val="Arial"/>
      <family val="2"/>
    </font>
    <font>
      <b/>
      <sz val="12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7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1" applyNumberFormat="0" applyAlignment="0" applyProtection="0"/>
    <xf numFmtId="0" fontId="10" fillId="7" borderId="4" applyNumberFormat="0" applyAlignment="0" applyProtection="0"/>
    <xf numFmtId="43" fontId="2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1" applyNumberFormat="0" applyAlignment="0" applyProtection="0"/>
    <xf numFmtId="0" fontId="9" fillId="0" borderId="3" applyNumberFormat="0" applyFill="0" applyAlignment="0" applyProtection="0"/>
    <xf numFmtId="0" fontId="5" fillId="4" borderId="0" applyNumberFormat="0" applyBorder="0" applyAlignment="0" applyProtection="0"/>
    <xf numFmtId="0" fontId="2" fillId="0" borderId="0"/>
    <xf numFmtId="0" fontId="23" fillId="0" borderId="0"/>
    <xf numFmtId="0" fontId="2" fillId="8" borderId="5" applyNumberFormat="0" applyFont="0" applyAlignment="0" applyProtection="0"/>
    <xf numFmtId="0" fontId="7" fillId="6" borderId="2" applyNumberFormat="0" applyAlignment="0" applyProtection="0"/>
    <xf numFmtId="9" fontId="23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8" fillId="8" borderId="5" applyNumberFormat="0" applyFont="0" applyAlignment="0" applyProtection="0"/>
    <xf numFmtId="0" fontId="2" fillId="8" borderId="5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/>
    <xf numFmtId="0" fontId="1" fillId="0" borderId="0"/>
    <xf numFmtId="0" fontId="1" fillId="8" borderId="5" applyNumberFormat="0" applyFont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8" borderId="5" applyNumberFormat="0" applyFont="0" applyAlignment="0" applyProtection="0"/>
    <xf numFmtId="43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8" fillId="8" borderId="5" applyNumberFormat="0" applyFont="0" applyAlignment="0" applyProtection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right"/>
    </xf>
    <xf numFmtId="0" fontId="19" fillId="0" borderId="0" xfId="0" applyFont="1" applyFill="1"/>
    <xf numFmtId="38" fontId="17" fillId="0" borderId="0" xfId="0" applyNumberFormat="1" applyFont="1" applyFill="1"/>
    <xf numFmtId="0" fontId="17" fillId="0" borderId="0" xfId="0" applyFont="1" applyFill="1"/>
    <xf numFmtId="0" fontId="24" fillId="0" borderId="0" xfId="0" applyFont="1"/>
    <xf numFmtId="0" fontId="26" fillId="0" borderId="0" xfId="0" applyFont="1" applyFill="1"/>
    <xf numFmtId="0" fontId="20" fillId="0" borderId="0" xfId="0" applyFont="1" applyFill="1"/>
    <xf numFmtId="0" fontId="25" fillId="0" borderId="0" xfId="0" applyFont="1" applyFill="1"/>
    <xf numFmtId="0" fontId="22" fillId="0" borderId="0" xfId="0" applyFont="1" applyFill="1" applyAlignment="1">
      <alignment horizontal="center"/>
    </xf>
    <xf numFmtId="0" fontId="31" fillId="0" borderId="0" xfId="0" applyFont="1" applyFill="1"/>
    <xf numFmtId="49" fontId="25" fillId="0" borderId="0" xfId="0" applyNumberFormat="1" applyFont="1" applyFill="1" applyAlignment="1">
      <alignment horizontal="left"/>
    </xf>
    <xf numFmtId="0" fontId="32" fillId="0" borderId="0" xfId="34" applyFont="1" applyFill="1"/>
    <xf numFmtId="0" fontId="31" fillId="0" borderId="0" xfId="0" applyFont="1" applyFill="1" applyAlignment="1"/>
    <xf numFmtId="0" fontId="27" fillId="0" borderId="0" xfId="0" applyFont="1" applyFill="1"/>
    <xf numFmtId="0" fontId="33" fillId="0" borderId="0" xfId="0" applyFont="1" applyFill="1"/>
    <xf numFmtId="0" fontId="22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horizontal="centerContinuous"/>
    </xf>
    <xf numFmtId="38" fontId="17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left" wrapText="1"/>
    </xf>
    <xf numFmtId="167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38" fontId="46" fillId="0" borderId="0" xfId="0" applyNumberFormat="1" applyFont="1" applyFill="1"/>
    <xf numFmtId="38" fontId="48" fillId="0" borderId="0" xfId="0" applyNumberFormat="1" applyFont="1" applyFill="1"/>
    <xf numFmtId="0" fontId="20" fillId="33" borderId="0" xfId="0" applyFont="1" applyFill="1"/>
    <xf numFmtId="38" fontId="47" fillId="0" borderId="0" xfId="0" applyNumberFormat="1" applyFont="1" applyFill="1"/>
    <xf numFmtId="38" fontId="48" fillId="0" borderId="0" xfId="84" applyNumberFormat="1" applyFont="1" applyFill="1"/>
    <xf numFmtId="0" fontId="21" fillId="0" borderId="0" xfId="0" applyFont="1" applyFill="1"/>
    <xf numFmtId="0" fontId="39" fillId="0" borderId="0" xfId="0" applyFont="1" applyFill="1" applyAlignment="1">
      <alignment horizontal="left" wrapText="1"/>
    </xf>
    <xf numFmtId="0" fontId="51" fillId="0" borderId="0" xfId="0" applyFont="1" applyFill="1"/>
    <xf numFmtId="15" fontId="50" fillId="0" borderId="0" xfId="0" applyNumberFormat="1" applyFont="1" applyFill="1" applyAlignment="1">
      <alignment horizontal="left"/>
    </xf>
    <xf numFmtId="0" fontId="52" fillId="0" borderId="0" xfId="0" applyFont="1" applyFill="1"/>
    <xf numFmtId="38" fontId="47" fillId="0" borderId="7" xfId="0" applyNumberFormat="1" applyFont="1" applyFill="1" applyBorder="1"/>
    <xf numFmtId="0" fontId="16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/>
    <xf numFmtId="0" fontId="41" fillId="0" borderId="0" xfId="0" applyFont="1" applyFill="1" applyAlignment="1">
      <alignment horizontal="center"/>
    </xf>
    <xf numFmtId="0" fontId="53" fillId="0" borderId="0" xfId="0" applyFont="1" applyFill="1" applyAlignment="1"/>
    <xf numFmtId="0" fontId="53" fillId="0" borderId="0" xfId="0" applyFont="1" applyAlignment="1"/>
    <xf numFmtId="0" fontId="54" fillId="0" borderId="0" xfId="0" applyFont="1" applyFill="1" applyAlignment="1"/>
    <xf numFmtId="0" fontId="42" fillId="0" borderId="0" xfId="0" applyFont="1" applyFill="1"/>
    <xf numFmtId="0" fontId="47" fillId="0" borderId="0" xfId="0" applyFont="1" applyFill="1"/>
    <xf numFmtId="0" fontId="46" fillId="0" borderId="0" xfId="0" applyFont="1" applyFill="1"/>
    <xf numFmtId="0" fontId="55" fillId="0" borderId="0" xfId="0" applyFont="1" applyFill="1"/>
    <xf numFmtId="0" fontId="46" fillId="0" borderId="0" xfId="0" applyFont="1" applyFill="1" applyAlignment="1">
      <alignment horizontal="left" indent="2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37" fontId="46" fillId="0" borderId="0" xfId="0" applyNumberFormat="1" applyFont="1" applyFill="1"/>
    <xf numFmtId="0" fontId="57" fillId="0" borderId="0" xfId="0" applyFont="1"/>
    <xf numFmtId="49" fontId="57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Fill="1" applyAlignment="1">
      <alignment wrapText="1"/>
    </xf>
    <xf numFmtId="167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56" fillId="0" borderId="0" xfId="0" applyFont="1" applyFill="1" applyAlignment="1">
      <alignment horizontal="center"/>
    </xf>
    <xf numFmtId="0" fontId="40" fillId="0" borderId="0" xfId="0" applyFont="1" applyAlignment="1"/>
    <xf numFmtId="0" fontId="56" fillId="0" borderId="0" xfId="0" applyFont="1" applyAlignment="1">
      <alignment horizontal="center"/>
    </xf>
    <xf numFmtId="0" fontId="49" fillId="0" borderId="0" xfId="0" applyFont="1" applyFill="1" applyAlignment="1"/>
    <xf numFmtId="0" fontId="29" fillId="0" borderId="0" xfId="0" applyFont="1" applyFill="1" applyAlignment="1"/>
    <xf numFmtId="0" fontId="30" fillId="0" borderId="0" xfId="0" applyFont="1" applyAlignment="1">
      <alignment horizontal="center" vertical="center"/>
    </xf>
  </cellXfs>
  <cellStyles count="87">
    <cellStyle name="20% - Accent1 2" xfId="1"/>
    <cellStyle name="20% - Accent1 2 2" xfId="45"/>
    <cellStyle name="20% - Accent2 2" xfId="2"/>
    <cellStyle name="20% - Accent2 2 2" xfId="46"/>
    <cellStyle name="20% - Accent3 2" xfId="3"/>
    <cellStyle name="20% - Accent3 2 2" xfId="47"/>
    <cellStyle name="20% - Accent4 2" xfId="4"/>
    <cellStyle name="20% - Accent4 2 2" xfId="48"/>
    <cellStyle name="20% - Accent5 2" xfId="5"/>
    <cellStyle name="20% - Accent5 2 2" xfId="49"/>
    <cellStyle name="20% - Accent6 2" xfId="6"/>
    <cellStyle name="20% - Accent6 2 2" xfId="50"/>
    <cellStyle name="40% - Accent1 2" xfId="7"/>
    <cellStyle name="40% - Accent1 2 2" xfId="51"/>
    <cellStyle name="40% - Accent2 2" xfId="8"/>
    <cellStyle name="40% - Accent2 2 2" xfId="52"/>
    <cellStyle name="40% - Accent3 2" xfId="9"/>
    <cellStyle name="40% - Accent3 2 2" xfId="53"/>
    <cellStyle name="40% - Accent4 2" xfId="10"/>
    <cellStyle name="40% - Accent4 2 2" xfId="54"/>
    <cellStyle name="40% - Accent5 2" xfId="11"/>
    <cellStyle name="40% - Accent5 2 2" xfId="55"/>
    <cellStyle name="40% - Accent6 2" xfId="12"/>
    <cellStyle name="40% - Accent6 2 2" xfId="56"/>
    <cellStyle name="60% - Accent1 2" xfId="13"/>
    <cellStyle name="60% - Accent1 2 2" xfId="57"/>
    <cellStyle name="60% - Accent2 2" xfId="14"/>
    <cellStyle name="60% - Accent2 2 2" xfId="58"/>
    <cellStyle name="60% - Accent3 2" xfId="15"/>
    <cellStyle name="60% - Accent3 2 2" xfId="59"/>
    <cellStyle name="60% - Accent4 2" xfId="16"/>
    <cellStyle name="60% - Accent4 2 2" xfId="60"/>
    <cellStyle name="60% - Accent5 2" xfId="17"/>
    <cellStyle name="60% - Accent5 2 2" xfId="61"/>
    <cellStyle name="60% - Accent6 2" xfId="18"/>
    <cellStyle name="60% - Accent6 2 2" xfId="62"/>
    <cellStyle name="Accent1 2" xfId="19"/>
    <cellStyle name="Accent1 2 2" xfId="63"/>
    <cellStyle name="Accent2 2" xfId="20"/>
    <cellStyle name="Accent2 2 2" xfId="64"/>
    <cellStyle name="Accent3 2" xfId="21"/>
    <cellStyle name="Accent3 2 2" xfId="65"/>
    <cellStyle name="Accent4 2" xfId="22"/>
    <cellStyle name="Accent4 2 2" xfId="66"/>
    <cellStyle name="Accent5 2" xfId="23"/>
    <cellStyle name="Accent5 2 2" xfId="67"/>
    <cellStyle name="Accent6 2" xfId="24"/>
    <cellStyle name="Accent6 2 2" xfId="68"/>
    <cellStyle name="Bad 2" xfId="25"/>
    <cellStyle name="Calculation 2" xfId="26"/>
    <cellStyle name="Check Cell 2" xfId="27"/>
    <cellStyle name="Comma" xfId="84" builtinId="3"/>
    <cellStyle name="Comma 2" xfId="28"/>
    <cellStyle name="Comma 2 2" xfId="69"/>
    <cellStyle name="Comma 3" xfId="82"/>
    <cellStyle name="Currency 2" xfId="83"/>
    <cellStyle name="Explanatory Text 2" xfId="29"/>
    <cellStyle name="Explanatory Text 2 2" xfId="70"/>
    <cellStyle name="Good 2" xfId="30"/>
    <cellStyle name="Heading 1 2" xfId="71"/>
    <cellStyle name="Heading 2 2" xfId="72"/>
    <cellStyle name="Heading 3 2" xfId="73"/>
    <cellStyle name="Heading 4 2" xfId="74"/>
    <cellStyle name="Input 2" xfId="31"/>
    <cellStyle name="Linked Cell 2" xfId="32"/>
    <cellStyle name="Neutral 2" xfId="33"/>
    <cellStyle name="Normal" xfId="0" builtinId="0"/>
    <cellStyle name="Normal 2" xfId="34"/>
    <cellStyle name="Normal 2 2" xfId="75"/>
    <cellStyle name="Normal 3" xfId="35"/>
    <cellStyle name="Normal 3 2" xfId="76"/>
    <cellStyle name="Normal 4" xfId="43"/>
    <cellStyle name="Note 2" xfId="36"/>
    <cellStyle name="Note 2 2" xfId="77"/>
    <cellStyle name="Note 3" xfId="41"/>
    <cellStyle name="Note 3 2" xfId="85"/>
    <cellStyle name="Note 4" xfId="42"/>
    <cellStyle name="Note 4 2" xfId="81"/>
    <cellStyle name="Output 2" xfId="37"/>
    <cellStyle name="Percent 2" xfId="38"/>
    <cellStyle name="Percent 2 2" xfId="78"/>
    <cellStyle name="Percent 3" xfId="44"/>
    <cellStyle name="Percent 3 2" xfId="86"/>
    <cellStyle name="Title 2" xfId="79"/>
    <cellStyle name="Total 2" xfId="39"/>
    <cellStyle name="Total 2 2" xfId="80"/>
    <cellStyle name="Warning Text 2" xfId="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2400300</xdr:colOff>
      <xdr:row>58</xdr:row>
      <xdr:rowOff>161925</xdr:rowOff>
    </xdr:from>
    <xdr:ext cx="161070" cy="26212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00300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161925</xdr:colOff>
      <xdr:row>58</xdr:row>
      <xdr:rowOff>161925</xdr:rowOff>
    </xdr:from>
    <xdr:ext cx="161070" cy="26212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576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161925</xdr:colOff>
      <xdr:row>58</xdr:row>
      <xdr:rowOff>161925</xdr:rowOff>
    </xdr:from>
    <xdr:ext cx="161070" cy="262123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2576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733425</xdr:colOff>
      <xdr:row>58</xdr:row>
      <xdr:rowOff>161925</xdr:rowOff>
    </xdr:from>
    <xdr:ext cx="161070" cy="262123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8291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161925</xdr:colOff>
      <xdr:row>58</xdr:row>
      <xdr:rowOff>161925</xdr:rowOff>
    </xdr:from>
    <xdr:ext cx="161070" cy="262123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2576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733425</xdr:colOff>
      <xdr:row>58</xdr:row>
      <xdr:rowOff>161925</xdr:rowOff>
    </xdr:from>
    <xdr:ext cx="161070" cy="262123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8291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733425</xdr:colOff>
      <xdr:row>58</xdr:row>
      <xdr:rowOff>161925</xdr:rowOff>
    </xdr:from>
    <xdr:ext cx="161070" cy="262123"/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48291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733425</xdr:colOff>
      <xdr:row>58</xdr:row>
      <xdr:rowOff>161925</xdr:rowOff>
    </xdr:from>
    <xdr:ext cx="161070" cy="262123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48291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733425</xdr:colOff>
      <xdr:row>58</xdr:row>
      <xdr:rowOff>161925</xdr:rowOff>
    </xdr:from>
    <xdr:ext cx="161070" cy="262123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48291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733425</xdr:colOff>
      <xdr:row>58</xdr:row>
      <xdr:rowOff>161925</xdr:rowOff>
    </xdr:from>
    <xdr:ext cx="161070" cy="262123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4829175" y="1112520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4</xdr:col>
      <xdr:colOff>519944</xdr:colOff>
      <xdr:row>4</xdr:row>
      <xdr:rowOff>158272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5"/>
  </sheetPr>
  <dimension ref="A5:AZ153"/>
  <sheetViews>
    <sheetView tabSelected="1" zoomScale="63" zoomScaleNormal="63" workbookViewId="0">
      <selection activeCell="A17" sqref="A17"/>
    </sheetView>
  </sheetViews>
  <sheetFormatPr defaultRowHeight="12.75" x14ac:dyDescent="0.2"/>
  <cols>
    <col min="1" max="1" width="9.140625" style="1"/>
    <col min="2" max="2" width="79.7109375" style="1" customWidth="1"/>
    <col min="3" max="4" width="19.7109375" style="1" customWidth="1"/>
    <col min="5" max="5" width="21.85546875" style="1" customWidth="1"/>
    <col min="6" max="10" width="19.7109375" style="1" customWidth="1"/>
    <col min="11" max="11" width="16.28515625" style="1" bestFit="1" customWidth="1"/>
    <col min="12" max="241" width="9.140625" style="1"/>
    <col min="242" max="242" width="61.42578125" style="1" customWidth="1"/>
    <col min="243" max="250" width="19.7109375" style="1" customWidth="1"/>
    <col min="251" max="259" width="0" style="1" hidden="1" customWidth="1"/>
    <col min="260" max="261" width="15.5703125" style="1" bestFit="1" customWidth="1"/>
    <col min="262" max="262" width="16.28515625" style="1" bestFit="1" customWidth="1"/>
    <col min="263" max="263" width="15.5703125" style="1" bestFit="1" customWidth="1"/>
    <col min="264" max="264" width="16.28515625" style="1" bestFit="1" customWidth="1"/>
    <col min="265" max="266" width="14.7109375" style="1" bestFit="1" customWidth="1"/>
    <col min="267" max="267" width="16.28515625" style="1" bestFit="1" customWidth="1"/>
    <col min="268" max="497" width="9.140625" style="1"/>
    <col min="498" max="498" width="61.42578125" style="1" customWidth="1"/>
    <col min="499" max="506" width="19.7109375" style="1" customWidth="1"/>
    <col min="507" max="515" width="0" style="1" hidden="1" customWidth="1"/>
    <col min="516" max="517" width="15.5703125" style="1" bestFit="1" customWidth="1"/>
    <col min="518" max="518" width="16.28515625" style="1" bestFit="1" customWidth="1"/>
    <col min="519" max="519" width="15.5703125" style="1" bestFit="1" customWidth="1"/>
    <col min="520" max="520" width="16.28515625" style="1" bestFit="1" customWidth="1"/>
    <col min="521" max="522" width="14.7109375" style="1" bestFit="1" customWidth="1"/>
    <col min="523" max="523" width="16.28515625" style="1" bestFit="1" customWidth="1"/>
    <col min="524" max="753" width="9.140625" style="1"/>
    <col min="754" max="754" width="61.42578125" style="1" customWidth="1"/>
    <col min="755" max="762" width="19.7109375" style="1" customWidth="1"/>
    <col min="763" max="771" width="0" style="1" hidden="1" customWidth="1"/>
    <col min="772" max="773" width="15.5703125" style="1" bestFit="1" customWidth="1"/>
    <col min="774" max="774" width="16.28515625" style="1" bestFit="1" customWidth="1"/>
    <col min="775" max="775" width="15.5703125" style="1" bestFit="1" customWidth="1"/>
    <col min="776" max="776" width="16.28515625" style="1" bestFit="1" customWidth="1"/>
    <col min="777" max="778" width="14.7109375" style="1" bestFit="1" customWidth="1"/>
    <col min="779" max="779" width="16.28515625" style="1" bestFit="1" customWidth="1"/>
    <col min="780" max="1009" width="9.140625" style="1"/>
    <col min="1010" max="1010" width="61.42578125" style="1" customWidth="1"/>
    <col min="1011" max="1018" width="19.7109375" style="1" customWidth="1"/>
    <col min="1019" max="1027" width="0" style="1" hidden="1" customWidth="1"/>
    <col min="1028" max="1029" width="15.5703125" style="1" bestFit="1" customWidth="1"/>
    <col min="1030" max="1030" width="16.28515625" style="1" bestFit="1" customWidth="1"/>
    <col min="1031" max="1031" width="15.5703125" style="1" bestFit="1" customWidth="1"/>
    <col min="1032" max="1032" width="16.28515625" style="1" bestFit="1" customWidth="1"/>
    <col min="1033" max="1034" width="14.7109375" style="1" bestFit="1" customWidth="1"/>
    <col min="1035" max="1035" width="16.28515625" style="1" bestFit="1" customWidth="1"/>
    <col min="1036" max="1265" width="9.140625" style="1"/>
    <col min="1266" max="1266" width="61.42578125" style="1" customWidth="1"/>
    <col min="1267" max="1274" width="19.7109375" style="1" customWidth="1"/>
    <col min="1275" max="1283" width="0" style="1" hidden="1" customWidth="1"/>
    <col min="1284" max="1285" width="15.5703125" style="1" bestFit="1" customWidth="1"/>
    <col min="1286" max="1286" width="16.28515625" style="1" bestFit="1" customWidth="1"/>
    <col min="1287" max="1287" width="15.5703125" style="1" bestFit="1" customWidth="1"/>
    <col min="1288" max="1288" width="16.28515625" style="1" bestFit="1" customWidth="1"/>
    <col min="1289" max="1290" width="14.7109375" style="1" bestFit="1" customWidth="1"/>
    <col min="1291" max="1291" width="16.28515625" style="1" bestFit="1" customWidth="1"/>
    <col min="1292" max="1521" width="9.140625" style="1"/>
    <col min="1522" max="1522" width="61.42578125" style="1" customWidth="1"/>
    <col min="1523" max="1530" width="19.7109375" style="1" customWidth="1"/>
    <col min="1531" max="1539" width="0" style="1" hidden="1" customWidth="1"/>
    <col min="1540" max="1541" width="15.5703125" style="1" bestFit="1" customWidth="1"/>
    <col min="1542" max="1542" width="16.28515625" style="1" bestFit="1" customWidth="1"/>
    <col min="1543" max="1543" width="15.5703125" style="1" bestFit="1" customWidth="1"/>
    <col min="1544" max="1544" width="16.28515625" style="1" bestFit="1" customWidth="1"/>
    <col min="1545" max="1546" width="14.7109375" style="1" bestFit="1" customWidth="1"/>
    <col min="1547" max="1547" width="16.28515625" style="1" bestFit="1" customWidth="1"/>
    <col min="1548" max="1777" width="9.140625" style="1"/>
    <col min="1778" max="1778" width="61.42578125" style="1" customWidth="1"/>
    <col min="1779" max="1786" width="19.7109375" style="1" customWidth="1"/>
    <col min="1787" max="1795" width="0" style="1" hidden="1" customWidth="1"/>
    <col min="1796" max="1797" width="15.5703125" style="1" bestFit="1" customWidth="1"/>
    <col min="1798" max="1798" width="16.28515625" style="1" bestFit="1" customWidth="1"/>
    <col min="1799" max="1799" width="15.5703125" style="1" bestFit="1" customWidth="1"/>
    <col min="1800" max="1800" width="16.28515625" style="1" bestFit="1" customWidth="1"/>
    <col min="1801" max="1802" width="14.7109375" style="1" bestFit="1" customWidth="1"/>
    <col min="1803" max="1803" width="16.28515625" style="1" bestFit="1" customWidth="1"/>
    <col min="1804" max="2033" width="9.140625" style="1"/>
    <col min="2034" max="2034" width="61.42578125" style="1" customWidth="1"/>
    <col min="2035" max="2042" width="19.7109375" style="1" customWidth="1"/>
    <col min="2043" max="2051" width="0" style="1" hidden="1" customWidth="1"/>
    <col min="2052" max="2053" width="15.5703125" style="1" bestFit="1" customWidth="1"/>
    <col min="2054" max="2054" width="16.28515625" style="1" bestFit="1" customWidth="1"/>
    <col min="2055" max="2055" width="15.5703125" style="1" bestFit="1" customWidth="1"/>
    <col min="2056" max="2056" width="16.28515625" style="1" bestFit="1" customWidth="1"/>
    <col min="2057" max="2058" width="14.7109375" style="1" bestFit="1" customWidth="1"/>
    <col min="2059" max="2059" width="16.28515625" style="1" bestFit="1" customWidth="1"/>
    <col min="2060" max="2289" width="9.140625" style="1"/>
    <col min="2290" max="2290" width="61.42578125" style="1" customWidth="1"/>
    <col min="2291" max="2298" width="19.7109375" style="1" customWidth="1"/>
    <col min="2299" max="2307" width="0" style="1" hidden="1" customWidth="1"/>
    <col min="2308" max="2309" width="15.5703125" style="1" bestFit="1" customWidth="1"/>
    <col min="2310" max="2310" width="16.28515625" style="1" bestFit="1" customWidth="1"/>
    <col min="2311" max="2311" width="15.5703125" style="1" bestFit="1" customWidth="1"/>
    <col min="2312" max="2312" width="16.28515625" style="1" bestFit="1" customWidth="1"/>
    <col min="2313" max="2314" width="14.7109375" style="1" bestFit="1" customWidth="1"/>
    <col min="2315" max="2315" width="16.28515625" style="1" bestFit="1" customWidth="1"/>
    <col min="2316" max="2545" width="9.140625" style="1"/>
    <col min="2546" max="2546" width="61.42578125" style="1" customWidth="1"/>
    <col min="2547" max="2554" width="19.7109375" style="1" customWidth="1"/>
    <col min="2555" max="2563" width="0" style="1" hidden="1" customWidth="1"/>
    <col min="2564" max="2565" width="15.5703125" style="1" bestFit="1" customWidth="1"/>
    <col min="2566" max="2566" width="16.28515625" style="1" bestFit="1" customWidth="1"/>
    <col min="2567" max="2567" width="15.5703125" style="1" bestFit="1" customWidth="1"/>
    <col min="2568" max="2568" width="16.28515625" style="1" bestFit="1" customWidth="1"/>
    <col min="2569" max="2570" width="14.7109375" style="1" bestFit="1" customWidth="1"/>
    <col min="2571" max="2571" width="16.28515625" style="1" bestFit="1" customWidth="1"/>
    <col min="2572" max="2801" width="9.140625" style="1"/>
    <col min="2802" max="2802" width="61.42578125" style="1" customWidth="1"/>
    <col min="2803" max="2810" width="19.7109375" style="1" customWidth="1"/>
    <col min="2811" max="2819" width="0" style="1" hidden="1" customWidth="1"/>
    <col min="2820" max="2821" width="15.5703125" style="1" bestFit="1" customWidth="1"/>
    <col min="2822" max="2822" width="16.28515625" style="1" bestFit="1" customWidth="1"/>
    <col min="2823" max="2823" width="15.5703125" style="1" bestFit="1" customWidth="1"/>
    <col min="2824" max="2824" width="16.28515625" style="1" bestFit="1" customWidth="1"/>
    <col min="2825" max="2826" width="14.7109375" style="1" bestFit="1" customWidth="1"/>
    <col min="2827" max="2827" width="16.28515625" style="1" bestFit="1" customWidth="1"/>
    <col min="2828" max="3057" width="9.140625" style="1"/>
    <col min="3058" max="3058" width="61.42578125" style="1" customWidth="1"/>
    <col min="3059" max="3066" width="19.7109375" style="1" customWidth="1"/>
    <col min="3067" max="3075" width="0" style="1" hidden="1" customWidth="1"/>
    <col min="3076" max="3077" width="15.5703125" style="1" bestFit="1" customWidth="1"/>
    <col min="3078" max="3078" width="16.28515625" style="1" bestFit="1" customWidth="1"/>
    <col min="3079" max="3079" width="15.5703125" style="1" bestFit="1" customWidth="1"/>
    <col min="3080" max="3080" width="16.28515625" style="1" bestFit="1" customWidth="1"/>
    <col min="3081" max="3082" width="14.7109375" style="1" bestFit="1" customWidth="1"/>
    <col min="3083" max="3083" width="16.28515625" style="1" bestFit="1" customWidth="1"/>
    <col min="3084" max="3313" width="9.140625" style="1"/>
    <col min="3314" max="3314" width="61.42578125" style="1" customWidth="1"/>
    <col min="3315" max="3322" width="19.7109375" style="1" customWidth="1"/>
    <col min="3323" max="3331" width="0" style="1" hidden="1" customWidth="1"/>
    <col min="3332" max="3333" width="15.5703125" style="1" bestFit="1" customWidth="1"/>
    <col min="3334" max="3334" width="16.28515625" style="1" bestFit="1" customWidth="1"/>
    <col min="3335" max="3335" width="15.5703125" style="1" bestFit="1" customWidth="1"/>
    <col min="3336" max="3336" width="16.28515625" style="1" bestFit="1" customWidth="1"/>
    <col min="3337" max="3338" width="14.7109375" style="1" bestFit="1" customWidth="1"/>
    <col min="3339" max="3339" width="16.28515625" style="1" bestFit="1" customWidth="1"/>
    <col min="3340" max="3569" width="9.140625" style="1"/>
    <col min="3570" max="3570" width="61.42578125" style="1" customWidth="1"/>
    <col min="3571" max="3578" width="19.7109375" style="1" customWidth="1"/>
    <col min="3579" max="3587" width="0" style="1" hidden="1" customWidth="1"/>
    <col min="3588" max="3589" width="15.5703125" style="1" bestFit="1" customWidth="1"/>
    <col min="3590" max="3590" width="16.28515625" style="1" bestFit="1" customWidth="1"/>
    <col min="3591" max="3591" width="15.5703125" style="1" bestFit="1" customWidth="1"/>
    <col min="3592" max="3592" width="16.28515625" style="1" bestFit="1" customWidth="1"/>
    <col min="3593" max="3594" width="14.7109375" style="1" bestFit="1" customWidth="1"/>
    <col min="3595" max="3595" width="16.28515625" style="1" bestFit="1" customWidth="1"/>
    <col min="3596" max="3825" width="9.140625" style="1"/>
    <col min="3826" max="3826" width="61.42578125" style="1" customWidth="1"/>
    <col min="3827" max="3834" width="19.7109375" style="1" customWidth="1"/>
    <col min="3835" max="3843" width="0" style="1" hidden="1" customWidth="1"/>
    <col min="3844" max="3845" width="15.5703125" style="1" bestFit="1" customWidth="1"/>
    <col min="3846" max="3846" width="16.28515625" style="1" bestFit="1" customWidth="1"/>
    <col min="3847" max="3847" width="15.5703125" style="1" bestFit="1" customWidth="1"/>
    <col min="3848" max="3848" width="16.28515625" style="1" bestFit="1" customWidth="1"/>
    <col min="3849" max="3850" width="14.7109375" style="1" bestFit="1" customWidth="1"/>
    <col min="3851" max="3851" width="16.28515625" style="1" bestFit="1" customWidth="1"/>
    <col min="3852" max="4081" width="9.140625" style="1"/>
    <col min="4082" max="4082" width="61.42578125" style="1" customWidth="1"/>
    <col min="4083" max="4090" width="19.7109375" style="1" customWidth="1"/>
    <col min="4091" max="4099" width="0" style="1" hidden="1" customWidth="1"/>
    <col min="4100" max="4101" width="15.5703125" style="1" bestFit="1" customWidth="1"/>
    <col min="4102" max="4102" width="16.28515625" style="1" bestFit="1" customWidth="1"/>
    <col min="4103" max="4103" width="15.5703125" style="1" bestFit="1" customWidth="1"/>
    <col min="4104" max="4104" width="16.28515625" style="1" bestFit="1" customWidth="1"/>
    <col min="4105" max="4106" width="14.7109375" style="1" bestFit="1" customWidth="1"/>
    <col min="4107" max="4107" width="16.28515625" style="1" bestFit="1" customWidth="1"/>
    <col min="4108" max="4337" width="9.140625" style="1"/>
    <col min="4338" max="4338" width="61.42578125" style="1" customWidth="1"/>
    <col min="4339" max="4346" width="19.7109375" style="1" customWidth="1"/>
    <col min="4347" max="4355" width="0" style="1" hidden="1" customWidth="1"/>
    <col min="4356" max="4357" width="15.5703125" style="1" bestFit="1" customWidth="1"/>
    <col min="4358" max="4358" width="16.28515625" style="1" bestFit="1" customWidth="1"/>
    <col min="4359" max="4359" width="15.5703125" style="1" bestFit="1" customWidth="1"/>
    <col min="4360" max="4360" width="16.28515625" style="1" bestFit="1" customWidth="1"/>
    <col min="4361" max="4362" width="14.7109375" style="1" bestFit="1" customWidth="1"/>
    <col min="4363" max="4363" width="16.28515625" style="1" bestFit="1" customWidth="1"/>
    <col min="4364" max="4593" width="9.140625" style="1"/>
    <col min="4594" max="4594" width="61.42578125" style="1" customWidth="1"/>
    <col min="4595" max="4602" width="19.7109375" style="1" customWidth="1"/>
    <col min="4603" max="4611" width="0" style="1" hidden="1" customWidth="1"/>
    <col min="4612" max="4613" width="15.5703125" style="1" bestFit="1" customWidth="1"/>
    <col min="4614" max="4614" width="16.28515625" style="1" bestFit="1" customWidth="1"/>
    <col min="4615" max="4615" width="15.5703125" style="1" bestFit="1" customWidth="1"/>
    <col min="4616" max="4616" width="16.28515625" style="1" bestFit="1" customWidth="1"/>
    <col min="4617" max="4618" width="14.7109375" style="1" bestFit="1" customWidth="1"/>
    <col min="4619" max="4619" width="16.28515625" style="1" bestFit="1" customWidth="1"/>
    <col min="4620" max="4849" width="9.140625" style="1"/>
    <col min="4850" max="4850" width="61.42578125" style="1" customWidth="1"/>
    <col min="4851" max="4858" width="19.7109375" style="1" customWidth="1"/>
    <col min="4859" max="4867" width="0" style="1" hidden="1" customWidth="1"/>
    <col min="4868" max="4869" width="15.5703125" style="1" bestFit="1" customWidth="1"/>
    <col min="4870" max="4870" width="16.28515625" style="1" bestFit="1" customWidth="1"/>
    <col min="4871" max="4871" width="15.5703125" style="1" bestFit="1" customWidth="1"/>
    <col min="4872" max="4872" width="16.28515625" style="1" bestFit="1" customWidth="1"/>
    <col min="4873" max="4874" width="14.7109375" style="1" bestFit="1" customWidth="1"/>
    <col min="4875" max="4875" width="16.28515625" style="1" bestFit="1" customWidth="1"/>
    <col min="4876" max="5105" width="9.140625" style="1"/>
    <col min="5106" max="5106" width="61.42578125" style="1" customWidth="1"/>
    <col min="5107" max="5114" width="19.7109375" style="1" customWidth="1"/>
    <col min="5115" max="5123" width="0" style="1" hidden="1" customWidth="1"/>
    <col min="5124" max="5125" width="15.5703125" style="1" bestFit="1" customWidth="1"/>
    <col min="5126" max="5126" width="16.28515625" style="1" bestFit="1" customWidth="1"/>
    <col min="5127" max="5127" width="15.5703125" style="1" bestFit="1" customWidth="1"/>
    <col min="5128" max="5128" width="16.28515625" style="1" bestFit="1" customWidth="1"/>
    <col min="5129" max="5130" width="14.7109375" style="1" bestFit="1" customWidth="1"/>
    <col min="5131" max="5131" width="16.28515625" style="1" bestFit="1" customWidth="1"/>
    <col min="5132" max="5361" width="9.140625" style="1"/>
    <col min="5362" max="5362" width="61.42578125" style="1" customWidth="1"/>
    <col min="5363" max="5370" width="19.7109375" style="1" customWidth="1"/>
    <col min="5371" max="5379" width="0" style="1" hidden="1" customWidth="1"/>
    <col min="5380" max="5381" width="15.5703125" style="1" bestFit="1" customWidth="1"/>
    <col min="5382" max="5382" width="16.28515625" style="1" bestFit="1" customWidth="1"/>
    <col min="5383" max="5383" width="15.5703125" style="1" bestFit="1" customWidth="1"/>
    <col min="5384" max="5384" width="16.28515625" style="1" bestFit="1" customWidth="1"/>
    <col min="5385" max="5386" width="14.7109375" style="1" bestFit="1" customWidth="1"/>
    <col min="5387" max="5387" width="16.28515625" style="1" bestFit="1" customWidth="1"/>
    <col min="5388" max="5617" width="9.140625" style="1"/>
    <col min="5618" max="5618" width="61.42578125" style="1" customWidth="1"/>
    <col min="5619" max="5626" width="19.7109375" style="1" customWidth="1"/>
    <col min="5627" max="5635" width="0" style="1" hidden="1" customWidth="1"/>
    <col min="5636" max="5637" width="15.5703125" style="1" bestFit="1" customWidth="1"/>
    <col min="5638" max="5638" width="16.28515625" style="1" bestFit="1" customWidth="1"/>
    <col min="5639" max="5639" width="15.5703125" style="1" bestFit="1" customWidth="1"/>
    <col min="5640" max="5640" width="16.28515625" style="1" bestFit="1" customWidth="1"/>
    <col min="5641" max="5642" width="14.7109375" style="1" bestFit="1" customWidth="1"/>
    <col min="5643" max="5643" width="16.28515625" style="1" bestFit="1" customWidth="1"/>
    <col min="5644" max="5873" width="9.140625" style="1"/>
    <col min="5874" max="5874" width="61.42578125" style="1" customWidth="1"/>
    <col min="5875" max="5882" width="19.7109375" style="1" customWidth="1"/>
    <col min="5883" max="5891" width="0" style="1" hidden="1" customWidth="1"/>
    <col min="5892" max="5893" width="15.5703125" style="1" bestFit="1" customWidth="1"/>
    <col min="5894" max="5894" width="16.28515625" style="1" bestFit="1" customWidth="1"/>
    <col min="5895" max="5895" width="15.5703125" style="1" bestFit="1" customWidth="1"/>
    <col min="5896" max="5896" width="16.28515625" style="1" bestFit="1" customWidth="1"/>
    <col min="5897" max="5898" width="14.7109375" style="1" bestFit="1" customWidth="1"/>
    <col min="5899" max="5899" width="16.28515625" style="1" bestFit="1" customWidth="1"/>
    <col min="5900" max="6129" width="9.140625" style="1"/>
    <col min="6130" max="6130" width="61.42578125" style="1" customWidth="1"/>
    <col min="6131" max="6138" width="19.7109375" style="1" customWidth="1"/>
    <col min="6139" max="6147" width="0" style="1" hidden="1" customWidth="1"/>
    <col min="6148" max="6149" width="15.5703125" style="1" bestFit="1" customWidth="1"/>
    <col min="6150" max="6150" width="16.28515625" style="1" bestFit="1" customWidth="1"/>
    <col min="6151" max="6151" width="15.5703125" style="1" bestFit="1" customWidth="1"/>
    <col min="6152" max="6152" width="16.28515625" style="1" bestFit="1" customWidth="1"/>
    <col min="6153" max="6154" width="14.7109375" style="1" bestFit="1" customWidth="1"/>
    <col min="6155" max="6155" width="16.28515625" style="1" bestFit="1" customWidth="1"/>
    <col min="6156" max="6385" width="9.140625" style="1"/>
    <col min="6386" max="6386" width="61.42578125" style="1" customWidth="1"/>
    <col min="6387" max="6394" width="19.7109375" style="1" customWidth="1"/>
    <col min="6395" max="6403" width="0" style="1" hidden="1" customWidth="1"/>
    <col min="6404" max="6405" width="15.5703125" style="1" bestFit="1" customWidth="1"/>
    <col min="6406" max="6406" width="16.28515625" style="1" bestFit="1" customWidth="1"/>
    <col min="6407" max="6407" width="15.5703125" style="1" bestFit="1" customWidth="1"/>
    <col min="6408" max="6408" width="16.28515625" style="1" bestFit="1" customWidth="1"/>
    <col min="6409" max="6410" width="14.7109375" style="1" bestFit="1" customWidth="1"/>
    <col min="6411" max="6411" width="16.28515625" style="1" bestFit="1" customWidth="1"/>
    <col min="6412" max="6641" width="9.140625" style="1"/>
    <col min="6642" max="6642" width="61.42578125" style="1" customWidth="1"/>
    <col min="6643" max="6650" width="19.7109375" style="1" customWidth="1"/>
    <col min="6651" max="6659" width="0" style="1" hidden="1" customWidth="1"/>
    <col min="6660" max="6661" width="15.5703125" style="1" bestFit="1" customWidth="1"/>
    <col min="6662" max="6662" width="16.28515625" style="1" bestFit="1" customWidth="1"/>
    <col min="6663" max="6663" width="15.5703125" style="1" bestFit="1" customWidth="1"/>
    <col min="6664" max="6664" width="16.28515625" style="1" bestFit="1" customWidth="1"/>
    <col min="6665" max="6666" width="14.7109375" style="1" bestFit="1" customWidth="1"/>
    <col min="6667" max="6667" width="16.28515625" style="1" bestFit="1" customWidth="1"/>
    <col min="6668" max="6897" width="9.140625" style="1"/>
    <col min="6898" max="6898" width="61.42578125" style="1" customWidth="1"/>
    <col min="6899" max="6906" width="19.7109375" style="1" customWidth="1"/>
    <col min="6907" max="6915" width="0" style="1" hidden="1" customWidth="1"/>
    <col min="6916" max="6917" width="15.5703125" style="1" bestFit="1" customWidth="1"/>
    <col min="6918" max="6918" width="16.28515625" style="1" bestFit="1" customWidth="1"/>
    <col min="6919" max="6919" width="15.5703125" style="1" bestFit="1" customWidth="1"/>
    <col min="6920" max="6920" width="16.28515625" style="1" bestFit="1" customWidth="1"/>
    <col min="6921" max="6922" width="14.7109375" style="1" bestFit="1" customWidth="1"/>
    <col min="6923" max="6923" width="16.28515625" style="1" bestFit="1" customWidth="1"/>
    <col min="6924" max="7153" width="9.140625" style="1"/>
    <col min="7154" max="7154" width="61.42578125" style="1" customWidth="1"/>
    <col min="7155" max="7162" width="19.7109375" style="1" customWidth="1"/>
    <col min="7163" max="7171" width="0" style="1" hidden="1" customWidth="1"/>
    <col min="7172" max="7173" width="15.5703125" style="1" bestFit="1" customWidth="1"/>
    <col min="7174" max="7174" width="16.28515625" style="1" bestFit="1" customWidth="1"/>
    <col min="7175" max="7175" width="15.5703125" style="1" bestFit="1" customWidth="1"/>
    <col min="7176" max="7176" width="16.28515625" style="1" bestFit="1" customWidth="1"/>
    <col min="7177" max="7178" width="14.7109375" style="1" bestFit="1" customWidth="1"/>
    <col min="7179" max="7179" width="16.28515625" style="1" bestFit="1" customWidth="1"/>
    <col min="7180" max="7409" width="9.140625" style="1"/>
    <col min="7410" max="7410" width="61.42578125" style="1" customWidth="1"/>
    <col min="7411" max="7418" width="19.7109375" style="1" customWidth="1"/>
    <col min="7419" max="7427" width="0" style="1" hidden="1" customWidth="1"/>
    <col min="7428" max="7429" width="15.5703125" style="1" bestFit="1" customWidth="1"/>
    <col min="7430" max="7430" width="16.28515625" style="1" bestFit="1" customWidth="1"/>
    <col min="7431" max="7431" width="15.5703125" style="1" bestFit="1" customWidth="1"/>
    <col min="7432" max="7432" width="16.28515625" style="1" bestFit="1" customWidth="1"/>
    <col min="7433" max="7434" width="14.7109375" style="1" bestFit="1" customWidth="1"/>
    <col min="7435" max="7435" width="16.28515625" style="1" bestFit="1" customWidth="1"/>
    <col min="7436" max="7665" width="9.140625" style="1"/>
    <col min="7666" max="7666" width="61.42578125" style="1" customWidth="1"/>
    <col min="7667" max="7674" width="19.7109375" style="1" customWidth="1"/>
    <col min="7675" max="7683" width="0" style="1" hidden="1" customWidth="1"/>
    <col min="7684" max="7685" width="15.5703125" style="1" bestFit="1" customWidth="1"/>
    <col min="7686" max="7686" width="16.28515625" style="1" bestFit="1" customWidth="1"/>
    <col min="7687" max="7687" width="15.5703125" style="1" bestFit="1" customWidth="1"/>
    <col min="7688" max="7688" width="16.28515625" style="1" bestFit="1" customWidth="1"/>
    <col min="7689" max="7690" width="14.7109375" style="1" bestFit="1" customWidth="1"/>
    <col min="7691" max="7691" width="16.28515625" style="1" bestFit="1" customWidth="1"/>
    <col min="7692" max="7921" width="9.140625" style="1"/>
    <col min="7922" max="7922" width="61.42578125" style="1" customWidth="1"/>
    <col min="7923" max="7930" width="19.7109375" style="1" customWidth="1"/>
    <col min="7931" max="7939" width="0" style="1" hidden="1" customWidth="1"/>
    <col min="7940" max="7941" width="15.5703125" style="1" bestFit="1" customWidth="1"/>
    <col min="7942" max="7942" width="16.28515625" style="1" bestFit="1" customWidth="1"/>
    <col min="7943" max="7943" width="15.5703125" style="1" bestFit="1" customWidth="1"/>
    <col min="7944" max="7944" width="16.28515625" style="1" bestFit="1" customWidth="1"/>
    <col min="7945" max="7946" width="14.7109375" style="1" bestFit="1" customWidth="1"/>
    <col min="7947" max="7947" width="16.28515625" style="1" bestFit="1" customWidth="1"/>
    <col min="7948" max="8177" width="9.140625" style="1"/>
    <col min="8178" max="8178" width="61.42578125" style="1" customWidth="1"/>
    <col min="8179" max="8186" width="19.7109375" style="1" customWidth="1"/>
    <col min="8187" max="8195" width="0" style="1" hidden="1" customWidth="1"/>
    <col min="8196" max="8197" width="15.5703125" style="1" bestFit="1" customWidth="1"/>
    <col min="8198" max="8198" width="16.28515625" style="1" bestFit="1" customWidth="1"/>
    <col min="8199" max="8199" width="15.5703125" style="1" bestFit="1" customWidth="1"/>
    <col min="8200" max="8200" width="16.28515625" style="1" bestFit="1" customWidth="1"/>
    <col min="8201" max="8202" width="14.7109375" style="1" bestFit="1" customWidth="1"/>
    <col min="8203" max="8203" width="16.28515625" style="1" bestFit="1" customWidth="1"/>
    <col min="8204" max="8433" width="9.140625" style="1"/>
    <col min="8434" max="8434" width="61.42578125" style="1" customWidth="1"/>
    <col min="8435" max="8442" width="19.7109375" style="1" customWidth="1"/>
    <col min="8443" max="8451" width="0" style="1" hidden="1" customWidth="1"/>
    <col min="8452" max="8453" width="15.5703125" style="1" bestFit="1" customWidth="1"/>
    <col min="8454" max="8454" width="16.28515625" style="1" bestFit="1" customWidth="1"/>
    <col min="8455" max="8455" width="15.5703125" style="1" bestFit="1" customWidth="1"/>
    <col min="8456" max="8456" width="16.28515625" style="1" bestFit="1" customWidth="1"/>
    <col min="8457" max="8458" width="14.7109375" style="1" bestFit="1" customWidth="1"/>
    <col min="8459" max="8459" width="16.28515625" style="1" bestFit="1" customWidth="1"/>
    <col min="8460" max="8689" width="9.140625" style="1"/>
    <col min="8690" max="8690" width="61.42578125" style="1" customWidth="1"/>
    <col min="8691" max="8698" width="19.7109375" style="1" customWidth="1"/>
    <col min="8699" max="8707" width="0" style="1" hidden="1" customWidth="1"/>
    <col min="8708" max="8709" width="15.5703125" style="1" bestFit="1" customWidth="1"/>
    <col min="8710" max="8710" width="16.28515625" style="1" bestFit="1" customWidth="1"/>
    <col min="8711" max="8711" width="15.5703125" style="1" bestFit="1" customWidth="1"/>
    <col min="8712" max="8712" width="16.28515625" style="1" bestFit="1" customWidth="1"/>
    <col min="8713" max="8714" width="14.7109375" style="1" bestFit="1" customWidth="1"/>
    <col min="8715" max="8715" width="16.28515625" style="1" bestFit="1" customWidth="1"/>
    <col min="8716" max="8945" width="9.140625" style="1"/>
    <col min="8946" max="8946" width="61.42578125" style="1" customWidth="1"/>
    <col min="8947" max="8954" width="19.7109375" style="1" customWidth="1"/>
    <col min="8955" max="8963" width="0" style="1" hidden="1" customWidth="1"/>
    <col min="8964" max="8965" width="15.5703125" style="1" bestFit="1" customWidth="1"/>
    <col min="8966" max="8966" width="16.28515625" style="1" bestFit="1" customWidth="1"/>
    <col min="8967" max="8967" width="15.5703125" style="1" bestFit="1" customWidth="1"/>
    <col min="8968" max="8968" width="16.28515625" style="1" bestFit="1" customWidth="1"/>
    <col min="8969" max="8970" width="14.7109375" style="1" bestFit="1" customWidth="1"/>
    <col min="8971" max="8971" width="16.28515625" style="1" bestFit="1" customWidth="1"/>
    <col min="8972" max="9201" width="9.140625" style="1"/>
    <col min="9202" max="9202" width="61.42578125" style="1" customWidth="1"/>
    <col min="9203" max="9210" width="19.7109375" style="1" customWidth="1"/>
    <col min="9211" max="9219" width="0" style="1" hidden="1" customWidth="1"/>
    <col min="9220" max="9221" width="15.5703125" style="1" bestFit="1" customWidth="1"/>
    <col min="9222" max="9222" width="16.28515625" style="1" bestFit="1" customWidth="1"/>
    <col min="9223" max="9223" width="15.5703125" style="1" bestFit="1" customWidth="1"/>
    <col min="9224" max="9224" width="16.28515625" style="1" bestFit="1" customWidth="1"/>
    <col min="9225" max="9226" width="14.7109375" style="1" bestFit="1" customWidth="1"/>
    <col min="9227" max="9227" width="16.28515625" style="1" bestFit="1" customWidth="1"/>
    <col min="9228" max="9457" width="9.140625" style="1"/>
    <col min="9458" max="9458" width="61.42578125" style="1" customWidth="1"/>
    <col min="9459" max="9466" width="19.7109375" style="1" customWidth="1"/>
    <col min="9467" max="9475" width="0" style="1" hidden="1" customWidth="1"/>
    <col min="9476" max="9477" width="15.5703125" style="1" bestFit="1" customWidth="1"/>
    <col min="9478" max="9478" width="16.28515625" style="1" bestFit="1" customWidth="1"/>
    <col min="9479" max="9479" width="15.5703125" style="1" bestFit="1" customWidth="1"/>
    <col min="9480" max="9480" width="16.28515625" style="1" bestFit="1" customWidth="1"/>
    <col min="9481" max="9482" width="14.7109375" style="1" bestFit="1" customWidth="1"/>
    <col min="9483" max="9483" width="16.28515625" style="1" bestFit="1" customWidth="1"/>
    <col min="9484" max="9713" width="9.140625" style="1"/>
    <col min="9714" max="9714" width="61.42578125" style="1" customWidth="1"/>
    <col min="9715" max="9722" width="19.7109375" style="1" customWidth="1"/>
    <col min="9723" max="9731" width="0" style="1" hidden="1" customWidth="1"/>
    <col min="9732" max="9733" width="15.5703125" style="1" bestFit="1" customWidth="1"/>
    <col min="9734" max="9734" width="16.28515625" style="1" bestFit="1" customWidth="1"/>
    <col min="9735" max="9735" width="15.5703125" style="1" bestFit="1" customWidth="1"/>
    <col min="9736" max="9736" width="16.28515625" style="1" bestFit="1" customWidth="1"/>
    <col min="9737" max="9738" width="14.7109375" style="1" bestFit="1" customWidth="1"/>
    <col min="9739" max="9739" width="16.28515625" style="1" bestFit="1" customWidth="1"/>
    <col min="9740" max="9969" width="9.140625" style="1"/>
    <col min="9970" max="9970" width="61.42578125" style="1" customWidth="1"/>
    <col min="9971" max="9978" width="19.7109375" style="1" customWidth="1"/>
    <col min="9979" max="9987" width="0" style="1" hidden="1" customWidth="1"/>
    <col min="9988" max="9989" width="15.5703125" style="1" bestFit="1" customWidth="1"/>
    <col min="9990" max="9990" width="16.28515625" style="1" bestFit="1" customWidth="1"/>
    <col min="9991" max="9991" width="15.5703125" style="1" bestFit="1" customWidth="1"/>
    <col min="9992" max="9992" width="16.28515625" style="1" bestFit="1" customWidth="1"/>
    <col min="9993" max="9994" width="14.7109375" style="1" bestFit="1" customWidth="1"/>
    <col min="9995" max="9995" width="16.28515625" style="1" bestFit="1" customWidth="1"/>
    <col min="9996" max="10225" width="9.140625" style="1"/>
    <col min="10226" max="10226" width="61.42578125" style="1" customWidth="1"/>
    <col min="10227" max="10234" width="19.7109375" style="1" customWidth="1"/>
    <col min="10235" max="10243" width="0" style="1" hidden="1" customWidth="1"/>
    <col min="10244" max="10245" width="15.5703125" style="1" bestFit="1" customWidth="1"/>
    <col min="10246" max="10246" width="16.28515625" style="1" bestFit="1" customWidth="1"/>
    <col min="10247" max="10247" width="15.5703125" style="1" bestFit="1" customWidth="1"/>
    <col min="10248" max="10248" width="16.28515625" style="1" bestFit="1" customWidth="1"/>
    <col min="10249" max="10250" width="14.7109375" style="1" bestFit="1" customWidth="1"/>
    <col min="10251" max="10251" width="16.28515625" style="1" bestFit="1" customWidth="1"/>
    <col min="10252" max="10481" width="9.140625" style="1"/>
    <col min="10482" max="10482" width="61.42578125" style="1" customWidth="1"/>
    <col min="10483" max="10490" width="19.7109375" style="1" customWidth="1"/>
    <col min="10491" max="10499" width="0" style="1" hidden="1" customWidth="1"/>
    <col min="10500" max="10501" width="15.5703125" style="1" bestFit="1" customWidth="1"/>
    <col min="10502" max="10502" width="16.28515625" style="1" bestFit="1" customWidth="1"/>
    <col min="10503" max="10503" width="15.5703125" style="1" bestFit="1" customWidth="1"/>
    <col min="10504" max="10504" width="16.28515625" style="1" bestFit="1" customWidth="1"/>
    <col min="10505" max="10506" width="14.7109375" style="1" bestFit="1" customWidth="1"/>
    <col min="10507" max="10507" width="16.28515625" style="1" bestFit="1" customWidth="1"/>
    <col min="10508" max="10737" width="9.140625" style="1"/>
    <col min="10738" max="10738" width="61.42578125" style="1" customWidth="1"/>
    <col min="10739" max="10746" width="19.7109375" style="1" customWidth="1"/>
    <col min="10747" max="10755" width="0" style="1" hidden="1" customWidth="1"/>
    <col min="10756" max="10757" width="15.5703125" style="1" bestFit="1" customWidth="1"/>
    <col min="10758" max="10758" width="16.28515625" style="1" bestFit="1" customWidth="1"/>
    <col min="10759" max="10759" width="15.5703125" style="1" bestFit="1" customWidth="1"/>
    <col min="10760" max="10760" width="16.28515625" style="1" bestFit="1" customWidth="1"/>
    <col min="10761" max="10762" width="14.7109375" style="1" bestFit="1" customWidth="1"/>
    <col min="10763" max="10763" width="16.28515625" style="1" bestFit="1" customWidth="1"/>
    <col min="10764" max="10993" width="9.140625" style="1"/>
    <col min="10994" max="10994" width="61.42578125" style="1" customWidth="1"/>
    <col min="10995" max="11002" width="19.7109375" style="1" customWidth="1"/>
    <col min="11003" max="11011" width="0" style="1" hidden="1" customWidth="1"/>
    <col min="11012" max="11013" width="15.5703125" style="1" bestFit="1" customWidth="1"/>
    <col min="11014" max="11014" width="16.28515625" style="1" bestFit="1" customWidth="1"/>
    <col min="11015" max="11015" width="15.5703125" style="1" bestFit="1" customWidth="1"/>
    <col min="11016" max="11016" width="16.28515625" style="1" bestFit="1" customWidth="1"/>
    <col min="11017" max="11018" width="14.7109375" style="1" bestFit="1" customWidth="1"/>
    <col min="11019" max="11019" width="16.28515625" style="1" bestFit="1" customWidth="1"/>
    <col min="11020" max="11249" width="9.140625" style="1"/>
    <col min="11250" max="11250" width="61.42578125" style="1" customWidth="1"/>
    <col min="11251" max="11258" width="19.7109375" style="1" customWidth="1"/>
    <col min="11259" max="11267" width="0" style="1" hidden="1" customWidth="1"/>
    <col min="11268" max="11269" width="15.5703125" style="1" bestFit="1" customWidth="1"/>
    <col min="11270" max="11270" width="16.28515625" style="1" bestFit="1" customWidth="1"/>
    <col min="11271" max="11271" width="15.5703125" style="1" bestFit="1" customWidth="1"/>
    <col min="11272" max="11272" width="16.28515625" style="1" bestFit="1" customWidth="1"/>
    <col min="11273" max="11274" width="14.7109375" style="1" bestFit="1" customWidth="1"/>
    <col min="11275" max="11275" width="16.28515625" style="1" bestFit="1" customWidth="1"/>
    <col min="11276" max="11505" width="9.140625" style="1"/>
    <col min="11506" max="11506" width="61.42578125" style="1" customWidth="1"/>
    <col min="11507" max="11514" width="19.7109375" style="1" customWidth="1"/>
    <col min="11515" max="11523" width="0" style="1" hidden="1" customWidth="1"/>
    <col min="11524" max="11525" width="15.5703125" style="1" bestFit="1" customWidth="1"/>
    <col min="11526" max="11526" width="16.28515625" style="1" bestFit="1" customWidth="1"/>
    <col min="11527" max="11527" width="15.5703125" style="1" bestFit="1" customWidth="1"/>
    <col min="11528" max="11528" width="16.28515625" style="1" bestFit="1" customWidth="1"/>
    <col min="11529" max="11530" width="14.7109375" style="1" bestFit="1" customWidth="1"/>
    <col min="11531" max="11531" width="16.28515625" style="1" bestFit="1" customWidth="1"/>
    <col min="11532" max="11761" width="9.140625" style="1"/>
    <col min="11762" max="11762" width="61.42578125" style="1" customWidth="1"/>
    <col min="11763" max="11770" width="19.7109375" style="1" customWidth="1"/>
    <col min="11771" max="11779" width="0" style="1" hidden="1" customWidth="1"/>
    <col min="11780" max="11781" width="15.5703125" style="1" bestFit="1" customWidth="1"/>
    <col min="11782" max="11782" width="16.28515625" style="1" bestFit="1" customWidth="1"/>
    <col min="11783" max="11783" width="15.5703125" style="1" bestFit="1" customWidth="1"/>
    <col min="11784" max="11784" width="16.28515625" style="1" bestFit="1" customWidth="1"/>
    <col min="11785" max="11786" width="14.7109375" style="1" bestFit="1" customWidth="1"/>
    <col min="11787" max="11787" width="16.28515625" style="1" bestFit="1" customWidth="1"/>
    <col min="11788" max="12017" width="9.140625" style="1"/>
    <col min="12018" max="12018" width="61.42578125" style="1" customWidth="1"/>
    <col min="12019" max="12026" width="19.7109375" style="1" customWidth="1"/>
    <col min="12027" max="12035" width="0" style="1" hidden="1" customWidth="1"/>
    <col min="12036" max="12037" width="15.5703125" style="1" bestFit="1" customWidth="1"/>
    <col min="12038" max="12038" width="16.28515625" style="1" bestFit="1" customWidth="1"/>
    <col min="12039" max="12039" width="15.5703125" style="1" bestFit="1" customWidth="1"/>
    <col min="12040" max="12040" width="16.28515625" style="1" bestFit="1" customWidth="1"/>
    <col min="12041" max="12042" width="14.7109375" style="1" bestFit="1" customWidth="1"/>
    <col min="12043" max="12043" width="16.28515625" style="1" bestFit="1" customWidth="1"/>
    <col min="12044" max="12273" width="9.140625" style="1"/>
    <col min="12274" max="12274" width="61.42578125" style="1" customWidth="1"/>
    <col min="12275" max="12282" width="19.7109375" style="1" customWidth="1"/>
    <col min="12283" max="12291" width="0" style="1" hidden="1" customWidth="1"/>
    <col min="12292" max="12293" width="15.5703125" style="1" bestFit="1" customWidth="1"/>
    <col min="12294" max="12294" width="16.28515625" style="1" bestFit="1" customWidth="1"/>
    <col min="12295" max="12295" width="15.5703125" style="1" bestFit="1" customWidth="1"/>
    <col min="12296" max="12296" width="16.28515625" style="1" bestFit="1" customWidth="1"/>
    <col min="12297" max="12298" width="14.7109375" style="1" bestFit="1" customWidth="1"/>
    <col min="12299" max="12299" width="16.28515625" style="1" bestFit="1" customWidth="1"/>
    <col min="12300" max="12529" width="9.140625" style="1"/>
    <col min="12530" max="12530" width="61.42578125" style="1" customWidth="1"/>
    <col min="12531" max="12538" width="19.7109375" style="1" customWidth="1"/>
    <col min="12539" max="12547" width="0" style="1" hidden="1" customWidth="1"/>
    <col min="12548" max="12549" width="15.5703125" style="1" bestFit="1" customWidth="1"/>
    <col min="12550" max="12550" width="16.28515625" style="1" bestFit="1" customWidth="1"/>
    <col min="12551" max="12551" width="15.5703125" style="1" bestFit="1" customWidth="1"/>
    <col min="12552" max="12552" width="16.28515625" style="1" bestFit="1" customWidth="1"/>
    <col min="12553" max="12554" width="14.7109375" style="1" bestFit="1" customWidth="1"/>
    <col min="12555" max="12555" width="16.28515625" style="1" bestFit="1" customWidth="1"/>
    <col min="12556" max="12785" width="9.140625" style="1"/>
    <col min="12786" max="12786" width="61.42578125" style="1" customWidth="1"/>
    <col min="12787" max="12794" width="19.7109375" style="1" customWidth="1"/>
    <col min="12795" max="12803" width="0" style="1" hidden="1" customWidth="1"/>
    <col min="12804" max="12805" width="15.5703125" style="1" bestFit="1" customWidth="1"/>
    <col min="12806" max="12806" width="16.28515625" style="1" bestFit="1" customWidth="1"/>
    <col min="12807" max="12807" width="15.5703125" style="1" bestFit="1" customWidth="1"/>
    <col min="12808" max="12808" width="16.28515625" style="1" bestFit="1" customWidth="1"/>
    <col min="12809" max="12810" width="14.7109375" style="1" bestFit="1" customWidth="1"/>
    <col min="12811" max="12811" width="16.28515625" style="1" bestFit="1" customWidth="1"/>
    <col min="12812" max="13041" width="9.140625" style="1"/>
    <col min="13042" max="13042" width="61.42578125" style="1" customWidth="1"/>
    <col min="13043" max="13050" width="19.7109375" style="1" customWidth="1"/>
    <col min="13051" max="13059" width="0" style="1" hidden="1" customWidth="1"/>
    <col min="13060" max="13061" width="15.5703125" style="1" bestFit="1" customWidth="1"/>
    <col min="13062" max="13062" width="16.28515625" style="1" bestFit="1" customWidth="1"/>
    <col min="13063" max="13063" width="15.5703125" style="1" bestFit="1" customWidth="1"/>
    <col min="13064" max="13064" width="16.28515625" style="1" bestFit="1" customWidth="1"/>
    <col min="13065" max="13066" width="14.7109375" style="1" bestFit="1" customWidth="1"/>
    <col min="13067" max="13067" width="16.28515625" style="1" bestFit="1" customWidth="1"/>
    <col min="13068" max="13297" width="9.140625" style="1"/>
    <col min="13298" max="13298" width="61.42578125" style="1" customWidth="1"/>
    <col min="13299" max="13306" width="19.7109375" style="1" customWidth="1"/>
    <col min="13307" max="13315" width="0" style="1" hidden="1" customWidth="1"/>
    <col min="13316" max="13317" width="15.5703125" style="1" bestFit="1" customWidth="1"/>
    <col min="13318" max="13318" width="16.28515625" style="1" bestFit="1" customWidth="1"/>
    <col min="13319" max="13319" width="15.5703125" style="1" bestFit="1" customWidth="1"/>
    <col min="13320" max="13320" width="16.28515625" style="1" bestFit="1" customWidth="1"/>
    <col min="13321" max="13322" width="14.7109375" style="1" bestFit="1" customWidth="1"/>
    <col min="13323" max="13323" width="16.28515625" style="1" bestFit="1" customWidth="1"/>
    <col min="13324" max="13553" width="9.140625" style="1"/>
    <col min="13554" max="13554" width="61.42578125" style="1" customWidth="1"/>
    <col min="13555" max="13562" width="19.7109375" style="1" customWidth="1"/>
    <col min="13563" max="13571" width="0" style="1" hidden="1" customWidth="1"/>
    <col min="13572" max="13573" width="15.5703125" style="1" bestFit="1" customWidth="1"/>
    <col min="13574" max="13574" width="16.28515625" style="1" bestFit="1" customWidth="1"/>
    <col min="13575" max="13575" width="15.5703125" style="1" bestFit="1" customWidth="1"/>
    <col min="13576" max="13576" width="16.28515625" style="1" bestFit="1" customWidth="1"/>
    <col min="13577" max="13578" width="14.7109375" style="1" bestFit="1" customWidth="1"/>
    <col min="13579" max="13579" width="16.28515625" style="1" bestFit="1" customWidth="1"/>
    <col min="13580" max="13809" width="9.140625" style="1"/>
    <col min="13810" max="13810" width="61.42578125" style="1" customWidth="1"/>
    <col min="13811" max="13818" width="19.7109375" style="1" customWidth="1"/>
    <col min="13819" max="13827" width="0" style="1" hidden="1" customWidth="1"/>
    <col min="13828" max="13829" width="15.5703125" style="1" bestFit="1" customWidth="1"/>
    <col min="13830" max="13830" width="16.28515625" style="1" bestFit="1" customWidth="1"/>
    <col min="13831" max="13831" width="15.5703125" style="1" bestFit="1" customWidth="1"/>
    <col min="13832" max="13832" width="16.28515625" style="1" bestFit="1" customWidth="1"/>
    <col min="13833" max="13834" width="14.7109375" style="1" bestFit="1" customWidth="1"/>
    <col min="13835" max="13835" width="16.28515625" style="1" bestFit="1" customWidth="1"/>
    <col min="13836" max="14065" width="9.140625" style="1"/>
    <col min="14066" max="14066" width="61.42578125" style="1" customWidth="1"/>
    <col min="14067" max="14074" width="19.7109375" style="1" customWidth="1"/>
    <col min="14075" max="14083" width="0" style="1" hidden="1" customWidth="1"/>
    <col min="14084" max="14085" width="15.5703125" style="1" bestFit="1" customWidth="1"/>
    <col min="14086" max="14086" width="16.28515625" style="1" bestFit="1" customWidth="1"/>
    <col min="14087" max="14087" width="15.5703125" style="1" bestFit="1" customWidth="1"/>
    <col min="14088" max="14088" width="16.28515625" style="1" bestFit="1" customWidth="1"/>
    <col min="14089" max="14090" width="14.7109375" style="1" bestFit="1" customWidth="1"/>
    <col min="14091" max="14091" width="16.28515625" style="1" bestFit="1" customWidth="1"/>
    <col min="14092" max="14321" width="9.140625" style="1"/>
    <col min="14322" max="14322" width="61.42578125" style="1" customWidth="1"/>
    <col min="14323" max="14330" width="19.7109375" style="1" customWidth="1"/>
    <col min="14331" max="14339" width="0" style="1" hidden="1" customWidth="1"/>
    <col min="14340" max="14341" width="15.5703125" style="1" bestFit="1" customWidth="1"/>
    <col min="14342" max="14342" width="16.28515625" style="1" bestFit="1" customWidth="1"/>
    <col min="14343" max="14343" width="15.5703125" style="1" bestFit="1" customWidth="1"/>
    <col min="14344" max="14344" width="16.28515625" style="1" bestFit="1" customWidth="1"/>
    <col min="14345" max="14346" width="14.7109375" style="1" bestFit="1" customWidth="1"/>
    <col min="14347" max="14347" width="16.28515625" style="1" bestFit="1" customWidth="1"/>
    <col min="14348" max="14577" width="9.140625" style="1"/>
    <col min="14578" max="14578" width="61.42578125" style="1" customWidth="1"/>
    <col min="14579" max="14586" width="19.7109375" style="1" customWidth="1"/>
    <col min="14587" max="14595" width="0" style="1" hidden="1" customWidth="1"/>
    <col min="14596" max="14597" width="15.5703125" style="1" bestFit="1" customWidth="1"/>
    <col min="14598" max="14598" width="16.28515625" style="1" bestFit="1" customWidth="1"/>
    <col min="14599" max="14599" width="15.5703125" style="1" bestFit="1" customWidth="1"/>
    <col min="14600" max="14600" width="16.28515625" style="1" bestFit="1" customWidth="1"/>
    <col min="14601" max="14602" width="14.7109375" style="1" bestFit="1" customWidth="1"/>
    <col min="14603" max="14603" width="16.28515625" style="1" bestFit="1" customWidth="1"/>
    <col min="14604" max="14833" width="9.140625" style="1"/>
    <col min="14834" max="14834" width="61.42578125" style="1" customWidth="1"/>
    <col min="14835" max="14842" width="19.7109375" style="1" customWidth="1"/>
    <col min="14843" max="14851" width="0" style="1" hidden="1" customWidth="1"/>
    <col min="14852" max="14853" width="15.5703125" style="1" bestFit="1" customWidth="1"/>
    <col min="14854" max="14854" width="16.28515625" style="1" bestFit="1" customWidth="1"/>
    <col min="14855" max="14855" width="15.5703125" style="1" bestFit="1" customWidth="1"/>
    <col min="14856" max="14856" width="16.28515625" style="1" bestFit="1" customWidth="1"/>
    <col min="14857" max="14858" width="14.7109375" style="1" bestFit="1" customWidth="1"/>
    <col min="14859" max="14859" width="16.28515625" style="1" bestFit="1" customWidth="1"/>
    <col min="14860" max="15089" width="9.140625" style="1"/>
    <col min="15090" max="15090" width="61.42578125" style="1" customWidth="1"/>
    <col min="15091" max="15098" width="19.7109375" style="1" customWidth="1"/>
    <col min="15099" max="15107" width="0" style="1" hidden="1" customWidth="1"/>
    <col min="15108" max="15109" width="15.5703125" style="1" bestFit="1" customWidth="1"/>
    <col min="15110" max="15110" width="16.28515625" style="1" bestFit="1" customWidth="1"/>
    <col min="15111" max="15111" width="15.5703125" style="1" bestFit="1" customWidth="1"/>
    <col min="15112" max="15112" width="16.28515625" style="1" bestFit="1" customWidth="1"/>
    <col min="15113" max="15114" width="14.7109375" style="1" bestFit="1" customWidth="1"/>
    <col min="15115" max="15115" width="16.28515625" style="1" bestFit="1" customWidth="1"/>
    <col min="15116" max="15345" width="9.140625" style="1"/>
    <col min="15346" max="15346" width="61.42578125" style="1" customWidth="1"/>
    <col min="15347" max="15354" width="19.7109375" style="1" customWidth="1"/>
    <col min="15355" max="15363" width="0" style="1" hidden="1" customWidth="1"/>
    <col min="15364" max="15365" width="15.5703125" style="1" bestFit="1" customWidth="1"/>
    <col min="15366" max="15366" width="16.28515625" style="1" bestFit="1" customWidth="1"/>
    <col min="15367" max="15367" width="15.5703125" style="1" bestFit="1" customWidth="1"/>
    <col min="15368" max="15368" width="16.28515625" style="1" bestFit="1" customWidth="1"/>
    <col min="15369" max="15370" width="14.7109375" style="1" bestFit="1" customWidth="1"/>
    <col min="15371" max="15371" width="16.28515625" style="1" bestFit="1" customWidth="1"/>
    <col min="15372" max="15601" width="9.140625" style="1"/>
    <col min="15602" max="15602" width="61.42578125" style="1" customWidth="1"/>
    <col min="15603" max="15610" width="19.7109375" style="1" customWidth="1"/>
    <col min="15611" max="15619" width="0" style="1" hidden="1" customWidth="1"/>
    <col min="15620" max="15621" width="15.5703125" style="1" bestFit="1" customWidth="1"/>
    <col min="15622" max="15622" width="16.28515625" style="1" bestFit="1" customWidth="1"/>
    <col min="15623" max="15623" width="15.5703125" style="1" bestFit="1" customWidth="1"/>
    <col min="15624" max="15624" width="16.28515625" style="1" bestFit="1" customWidth="1"/>
    <col min="15625" max="15626" width="14.7109375" style="1" bestFit="1" customWidth="1"/>
    <col min="15627" max="15627" width="16.28515625" style="1" bestFit="1" customWidth="1"/>
    <col min="15628" max="15857" width="9.140625" style="1"/>
    <col min="15858" max="15858" width="61.42578125" style="1" customWidth="1"/>
    <col min="15859" max="15866" width="19.7109375" style="1" customWidth="1"/>
    <col min="15867" max="15875" width="0" style="1" hidden="1" customWidth="1"/>
    <col min="15876" max="15877" width="15.5703125" style="1" bestFit="1" customWidth="1"/>
    <col min="15878" max="15878" width="16.28515625" style="1" bestFit="1" customWidth="1"/>
    <col min="15879" max="15879" width="15.5703125" style="1" bestFit="1" customWidth="1"/>
    <col min="15880" max="15880" width="16.28515625" style="1" bestFit="1" customWidth="1"/>
    <col min="15881" max="15882" width="14.7109375" style="1" bestFit="1" customWidth="1"/>
    <col min="15883" max="15883" width="16.28515625" style="1" bestFit="1" customWidth="1"/>
    <col min="15884" max="16113" width="9.140625" style="1"/>
    <col min="16114" max="16114" width="61.42578125" style="1" customWidth="1"/>
    <col min="16115" max="16122" width="19.7109375" style="1" customWidth="1"/>
    <col min="16123" max="16131" width="0" style="1" hidden="1" customWidth="1"/>
    <col min="16132" max="16133" width="15.5703125" style="1" bestFit="1" customWidth="1"/>
    <col min="16134" max="16134" width="16.28515625" style="1" bestFit="1" customWidth="1"/>
    <col min="16135" max="16135" width="15.5703125" style="1" bestFit="1" customWidth="1"/>
    <col min="16136" max="16136" width="16.28515625" style="1" bestFit="1" customWidth="1"/>
    <col min="16137" max="16138" width="14.7109375" style="1" bestFit="1" customWidth="1"/>
    <col min="16139" max="16139" width="16.28515625" style="1" bestFit="1" customWidth="1"/>
    <col min="16140" max="16384" width="9.140625" style="1"/>
  </cols>
  <sheetData>
    <row r="5" spans="1:10" ht="14.25" customHeight="1" x14ac:dyDescent="0.25">
      <c r="J5" s="2"/>
    </row>
    <row r="6" spans="1:10" ht="19.5" customHeight="1" x14ac:dyDescent="0.25">
      <c r="A6" s="55" t="s">
        <v>120</v>
      </c>
      <c r="B6" s="6"/>
      <c r="J6" s="2"/>
    </row>
    <row r="7" spans="1:10" ht="15.75" x14ac:dyDescent="0.25">
      <c r="A7" s="56" t="s">
        <v>121</v>
      </c>
      <c r="B7" s="6"/>
      <c r="J7" s="27"/>
    </row>
    <row r="8" spans="1:10" ht="24.75" customHeight="1" x14ac:dyDescent="0.3">
      <c r="B8" s="64" t="s">
        <v>0</v>
      </c>
      <c r="C8" s="65"/>
      <c r="D8" s="65"/>
      <c r="E8" s="65"/>
      <c r="F8" s="65"/>
      <c r="G8" s="65"/>
      <c r="H8" s="65"/>
      <c r="I8" s="65"/>
      <c r="J8" s="65"/>
    </row>
    <row r="9" spans="1:10" ht="26.25" customHeight="1" x14ac:dyDescent="0.3">
      <c r="B9" s="64" t="s">
        <v>1</v>
      </c>
      <c r="C9" s="64"/>
      <c r="D9" s="64"/>
      <c r="E9" s="64"/>
      <c r="F9" s="64"/>
      <c r="G9" s="64"/>
      <c r="H9" s="64"/>
      <c r="I9" s="64"/>
      <c r="J9" s="64"/>
    </row>
    <row r="10" spans="1:10" ht="25.5" customHeight="1" x14ac:dyDescent="0.3">
      <c r="B10" s="66" t="s">
        <v>101</v>
      </c>
      <c r="C10" s="66"/>
      <c r="D10" s="66"/>
      <c r="E10" s="66"/>
      <c r="F10" s="66"/>
      <c r="G10" s="66"/>
      <c r="H10" s="66"/>
      <c r="I10" s="66"/>
      <c r="J10" s="66"/>
    </row>
    <row r="11" spans="1:10" ht="18" x14ac:dyDescent="0.25"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2.5" x14ac:dyDescent="0.35">
      <c r="B12" s="40" t="s">
        <v>92</v>
      </c>
      <c r="C12" s="40"/>
      <c r="D12" s="40"/>
      <c r="E12" s="41"/>
      <c r="F12" s="42"/>
      <c r="G12" s="42"/>
      <c r="H12" s="23"/>
      <c r="I12" s="23"/>
      <c r="J12" s="23"/>
    </row>
    <row r="13" spans="1:10" ht="22.5" x14ac:dyDescent="0.35">
      <c r="B13" s="43" t="s">
        <v>93</v>
      </c>
      <c r="C13" s="44"/>
      <c r="D13" s="44"/>
      <c r="E13" s="41"/>
      <c r="F13" s="42"/>
      <c r="G13" s="42"/>
      <c r="H13" s="23"/>
      <c r="I13" s="23"/>
      <c r="J13" s="23"/>
    </row>
    <row r="14" spans="1:10" ht="22.5" x14ac:dyDescent="0.35">
      <c r="B14" s="40" t="s">
        <v>94</v>
      </c>
      <c r="C14" s="40"/>
      <c r="D14" s="40"/>
      <c r="E14" s="40"/>
      <c r="F14" s="42"/>
      <c r="G14" s="42"/>
      <c r="H14" s="23"/>
      <c r="I14" s="23"/>
      <c r="J14" s="23"/>
    </row>
    <row r="15" spans="1:10" ht="22.5" x14ac:dyDescent="0.35">
      <c r="B15" s="45" t="s">
        <v>95</v>
      </c>
      <c r="C15" s="43"/>
      <c r="D15" s="43"/>
      <c r="E15" s="41"/>
      <c r="F15" s="46"/>
      <c r="G15" s="42"/>
      <c r="H15" s="23"/>
      <c r="I15" s="23"/>
      <c r="J15" s="23"/>
    </row>
    <row r="16" spans="1:10" ht="22.5" x14ac:dyDescent="0.35">
      <c r="B16" s="45"/>
      <c r="C16" s="43"/>
      <c r="D16" s="43"/>
      <c r="E16" s="41"/>
      <c r="F16" s="46"/>
      <c r="G16" s="42"/>
      <c r="H16" s="39"/>
      <c r="I16" s="39"/>
      <c r="J16" s="39"/>
    </row>
    <row r="17" spans="2:11" ht="20.25" x14ac:dyDescent="0.3">
      <c r="B17" s="20"/>
      <c r="C17" s="20"/>
      <c r="D17" s="20"/>
      <c r="E17" s="26" t="s">
        <v>2</v>
      </c>
      <c r="F17" s="3"/>
      <c r="G17" s="3"/>
      <c r="H17" s="3"/>
      <c r="I17" s="3"/>
      <c r="J17" s="3"/>
    </row>
    <row r="18" spans="2:11" ht="20.25" x14ac:dyDescent="0.3">
      <c r="B18" s="20"/>
      <c r="C18" s="20"/>
      <c r="D18" s="20"/>
      <c r="E18" s="26"/>
      <c r="F18" s="3"/>
      <c r="G18" s="3"/>
      <c r="H18" s="3"/>
      <c r="I18" s="3"/>
      <c r="J18" s="3"/>
    </row>
    <row r="19" spans="2:11" ht="33" x14ac:dyDescent="0.25">
      <c r="B19" s="5"/>
      <c r="C19" s="52" t="s">
        <v>102</v>
      </c>
      <c r="D19" s="52" t="s">
        <v>3</v>
      </c>
      <c r="E19" s="22" t="s">
        <v>96</v>
      </c>
      <c r="F19" s="52" t="s">
        <v>103</v>
      </c>
      <c r="G19" s="52" t="s">
        <v>104</v>
      </c>
      <c r="H19" s="53" t="s">
        <v>4</v>
      </c>
      <c r="I19" s="52" t="s">
        <v>5</v>
      </c>
      <c r="J19" s="52" t="s">
        <v>6</v>
      </c>
    </row>
    <row r="20" spans="2:11" ht="9.75" customHeight="1" x14ac:dyDescent="0.25">
      <c r="B20" s="5"/>
      <c r="C20" s="5" t="s">
        <v>7</v>
      </c>
      <c r="D20" s="5"/>
      <c r="E20" s="5"/>
      <c r="F20" s="5"/>
      <c r="G20" s="5"/>
      <c r="H20" s="5"/>
      <c r="I20" s="5"/>
      <c r="J20" s="5"/>
    </row>
    <row r="21" spans="2:11" s="5" customFormat="1" ht="20.100000000000001" customHeight="1" x14ac:dyDescent="0.25">
      <c r="B21" s="47" t="s">
        <v>8</v>
      </c>
      <c r="C21" s="4"/>
      <c r="D21" s="4"/>
      <c r="E21" s="4"/>
      <c r="F21" s="4"/>
      <c r="G21" s="21"/>
      <c r="H21" s="4"/>
      <c r="I21" s="4"/>
      <c r="J21" s="4"/>
    </row>
    <row r="22" spans="2:11" s="5" customFormat="1" ht="20.100000000000001" customHeight="1" x14ac:dyDescent="0.25">
      <c r="B22" s="47" t="s">
        <v>9</v>
      </c>
      <c r="C22" s="4"/>
      <c r="D22" s="4"/>
      <c r="E22" s="4"/>
      <c r="F22" s="4"/>
      <c r="G22" s="4"/>
      <c r="H22" s="4"/>
      <c r="I22" s="4"/>
      <c r="J22" s="4"/>
    </row>
    <row r="23" spans="2:11" s="5" customFormat="1" ht="20.100000000000001" customHeight="1" x14ac:dyDescent="0.25">
      <c r="B23" s="48" t="s">
        <v>10</v>
      </c>
      <c r="C23" s="28">
        <v>3615482</v>
      </c>
      <c r="D23" s="28">
        <v>156043</v>
      </c>
      <c r="E23" s="28">
        <v>463414</v>
      </c>
      <c r="F23" s="28">
        <v>362642</v>
      </c>
      <c r="G23" s="28">
        <v>3094815</v>
      </c>
      <c r="H23" s="28">
        <v>1146996</v>
      </c>
      <c r="I23" s="28">
        <v>161222</v>
      </c>
      <c r="J23" s="28">
        <f>SUM(C23:I23)</f>
        <v>9000614</v>
      </c>
      <c r="K23" s="4"/>
    </row>
    <row r="24" spans="2:11" s="5" customFormat="1" ht="20.100000000000001" customHeight="1" x14ac:dyDescent="0.25">
      <c r="B24" s="48" t="s">
        <v>11</v>
      </c>
      <c r="C24" s="28">
        <v>22683341</v>
      </c>
      <c r="D24" s="28">
        <v>1531296</v>
      </c>
      <c r="E24" s="28">
        <v>4177681</v>
      </c>
      <c r="F24" s="28">
        <v>2134222</v>
      </c>
      <c r="G24" s="28">
        <v>21280817</v>
      </c>
      <c r="H24" s="28">
        <v>5238941</v>
      </c>
      <c r="I24" s="28">
        <v>1051521</v>
      </c>
      <c r="J24" s="28">
        <f t="shared" ref="J24:J45" si="0">SUM(C24:I24)</f>
        <v>58097819</v>
      </c>
      <c r="K24" s="4"/>
    </row>
    <row r="25" spans="2:11" s="5" customFormat="1" ht="20.100000000000001" customHeight="1" x14ac:dyDescent="0.25">
      <c r="B25" s="48" t="s">
        <v>105</v>
      </c>
      <c r="C25" s="28">
        <v>3120041</v>
      </c>
      <c r="D25" s="28">
        <v>753473</v>
      </c>
      <c r="E25" s="28">
        <v>247377</v>
      </c>
      <c r="F25" s="28">
        <v>412939</v>
      </c>
      <c r="G25" s="28">
        <v>1649</v>
      </c>
      <c r="H25" s="28">
        <v>1345000</v>
      </c>
      <c r="I25" s="28">
        <v>173006</v>
      </c>
      <c r="J25" s="28">
        <f t="shared" si="0"/>
        <v>6053485</v>
      </c>
      <c r="K25" s="4"/>
    </row>
    <row r="26" spans="2:11" s="5" customFormat="1" ht="20.100000000000001" customHeight="1" x14ac:dyDescent="0.25">
      <c r="B26" s="48" t="s">
        <v>12</v>
      </c>
      <c r="C26" s="28">
        <v>0</v>
      </c>
      <c r="D26" s="28">
        <v>154680</v>
      </c>
      <c r="E26" s="28">
        <v>0</v>
      </c>
      <c r="F26" s="28">
        <v>0</v>
      </c>
      <c r="G26" s="28">
        <v>2578</v>
      </c>
      <c r="H26" s="28">
        <v>21069</v>
      </c>
      <c r="I26" s="28">
        <v>0</v>
      </c>
      <c r="J26" s="28">
        <f t="shared" si="0"/>
        <v>178327</v>
      </c>
      <c r="K26" s="4"/>
    </row>
    <row r="27" spans="2:11" s="5" customFormat="1" ht="20.100000000000001" customHeight="1" x14ac:dyDescent="0.25">
      <c r="B27" s="48" t="s">
        <v>13</v>
      </c>
      <c r="C27" s="28">
        <v>36233912</v>
      </c>
      <c r="D27" s="28">
        <v>6012990</v>
      </c>
      <c r="E27" s="28">
        <v>12644017</v>
      </c>
      <c r="F27" s="28">
        <v>232527</v>
      </c>
      <c r="G27" s="28">
        <v>18258042</v>
      </c>
      <c r="H27" s="28">
        <v>6133670</v>
      </c>
      <c r="I27" s="28">
        <v>1062295</v>
      </c>
      <c r="J27" s="28">
        <f t="shared" si="0"/>
        <v>80577453</v>
      </c>
      <c r="K27" s="4"/>
    </row>
    <row r="28" spans="2:11" s="5" customFormat="1" ht="20.100000000000001" customHeight="1" x14ac:dyDescent="0.25">
      <c r="B28" s="47" t="s">
        <v>14</v>
      </c>
      <c r="C28" s="28"/>
      <c r="D28" s="28"/>
      <c r="E28" s="28"/>
      <c r="F28" s="28"/>
      <c r="G28" s="28"/>
      <c r="H28" s="28"/>
      <c r="I28" s="28"/>
      <c r="J28" s="28"/>
      <c r="K28" s="4"/>
    </row>
    <row r="29" spans="2:11" s="5" customFormat="1" ht="20.100000000000001" customHeight="1" x14ac:dyDescent="0.25">
      <c r="B29" s="48" t="s">
        <v>15</v>
      </c>
      <c r="C29" s="28"/>
      <c r="D29" s="28"/>
      <c r="E29" s="28"/>
      <c r="F29" s="28"/>
      <c r="G29" s="28"/>
      <c r="H29" s="28"/>
      <c r="I29" s="28"/>
      <c r="J29" s="28"/>
      <c r="K29" s="4"/>
    </row>
    <row r="30" spans="2:11" s="5" customFormat="1" ht="20.100000000000001" customHeight="1" x14ac:dyDescent="0.25">
      <c r="B30" s="48" t="s">
        <v>16</v>
      </c>
      <c r="C30" s="28">
        <v>24901846</v>
      </c>
      <c r="D30" s="28">
        <v>665199</v>
      </c>
      <c r="E30" s="28">
        <v>5240452</v>
      </c>
      <c r="F30" s="28">
        <v>3393085</v>
      </c>
      <c r="G30" s="28">
        <v>45000274</v>
      </c>
      <c r="H30" s="28">
        <v>2026566</v>
      </c>
      <c r="I30" s="28">
        <v>2609289</v>
      </c>
      <c r="J30" s="28">
        <f t="shared" si="0"/>
        <v>83836711</v>
      </c>
      <c r="K30" s="4"/>
    </row>
    <row r="31" spans="2:11" s="5" customFormat="1" ht="20.100000000000001" customHeight="1" x14ac:dyDescent="0.25">
      <c r="B31" s="48" t="s">
        <v>17</v>
      </c>
      <c r="C31" s="28">
        <v>4434752</v>
      </c>
      <c r="D31" s="28">
        <v>393035</v>
      </c>
      <c r="E31" s="28">
        <v>965369</v>
      </c>
      <c r="F31" s="28">
        <v>6014441</v>
      </c>
      <c r="G31" s="28">
        <v>33625521</v>
      </c>
      <c r="H31" s="28">
        <v>207067</v>
      </c>
      <c r="I31" s="28">
        <v>2363836</v>
      </c>
      <c r="J31" s="28">
        <f t="shared" si="0"/>
        <v>48004021</v>
      </c>
      <c r="K31" s="4"/>
    </row>
    <row r="32" spans="2:11" s="5" customFormat="1" ht="20.100000000000001" customHeight="1" x14ac:dyDescent="0.25">
      <c r="B32" s="48" t="s">
        <v>18</v>
      </c>
      <c r="C32" s="28">
        <v>715948</v>
      </c>
      <c r="D32" s="28">
        <v>749709</v>
      </c>
      <c r="E32" s="28">
        <v>100000</v>
      </c>
      <c r="F32" s="28">
        <v>587660</v>
      </c>
      <c r="G32" s="28">
        <v>5400000</v>
      </c>
      <c r="H32" s="28">
        <v>1546775</v>
      </c>
      <c r="I32" s="28">
        <v>30000</v>
      </c>
      <c r="J32" s="28">
        <f t="shared" si="0"/>
        <v>9130092</v>
      </c>
      <c r="K32" s="4"/>
    </row>
    <row r="33" spans="2:11" s="5" customFormat="1" ht="20.100000000000001" customHeight="1" x14ac:dyDescent="0.25">
      <c r="B33" s="48" t="s">
        <v>19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f t="shared" si="0"/>
        <v>0</v>
      </c>
      <c r="K33" s="4"/>
    </row>
    <row r="34" spans="2:11" s="5" customFormat="1" ht="20.100000000000001" customHeight="1" x14ac:dyDescent="0.25">
      <c r="B34" s="48" t="s">
        <v>98</v>
      </c>
      <c r="C34" s="28">
        <v>247198</v>
      </c>
      <c r="D34" s="28">
        <v>5020</v>
      </c>
      <c r="E34" s="28">
        <v>5034</v>
      </c>
      <c r="F34" s="28">
        <v>5020</v>
      </c>
      <c r="G34" s="28">
        <v>6487614</v>
      </c>
      <c r="H34" s="28">
        <v>279545</v>
      </c>
      <c r="I34" s="28">
        <v>1472</v>
      </c>
      <c r="J34" s="28">
        <f t="shared" si="0"/>
        <v>7030903</v>
      </c>
      <c r="K34" s="4"/>
    </row>
    <row r="35" spans="2:11" s="5" customFormat="1" ht="20.100000000000001" customHeight="1" x14ac:dyDescent="0.25">
      <c r="B35" s="48" t="s">
        <v>20</v>
      </c>
      <c r="C35" s="28">
        <v>3458896</v>
      </c>
      <c r="D35" s="28">
        <v>0</v>
      </c>
      <c r="E35" s="28">
        <v>0</v>
      </c>
      <c r="F35" s="28">
        <v>2151012</v>
      </c>
      <c r="G35" s="28">
        <v>6239592</v>
      </c>
      <c r="H35" s="28">
        <v>100272</v>
      </c>
      <c r="I35" s="28">
        <v>4101761</v>
      </c>
      <c r="J35" s="28">
        <f t="shared" si="0"/>
        <v>16051533</v>
      </c>
      <c r="K35" s="4"/>
    </row>
    <row r="36" spans="2:11" s="5" customFormat="1" ht="20.100000000000001" customHeight="1" x14ac:dyDescent="0.25">
      <c r="B36" s="48" t="s">
        <v>21</v>
      </c>
      <c r="C36" s="28"/>
      <c r="D36" s="28"/>
      <c r="E36" s="28"/>
      <c r="F36" s="28"/>
      <c r="G36" s="28"/>
      <c r="H36" s="28"/>
      <c r="I36" s="28"/>
      <c r="J36" s="28"/>
      <c r="K36" s="4"/>
    </row>
    <row r="37" spans="2:11" s="5" customFormat="1" ht="20.100000000000001" customHeight="1" x14ac:dyDescent="0.25">
      <c r="B37" s="48" t="s">
        <v>22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f t="shared" si="0"/>
        <v>0</v>
      </c>
      <c r="K37" s="4"/>
    </row>
    <row r="38" spans="2:11" s="5" customFormat="1" ht="20.100000000000001" customHeight="1" x14ac:dyDescent="0.25">
      <c r="B38" s="48" t="s">
        <v>23</v>
      </c>
      <c r="C38" s="28">
        <v>2400000</v>
      </c>
      <c r="D38" s="28">
        <v>2887276</v>
      </c>
      <c r="E38" s="28">
        <v>5876</v>
      </c>
      <c r="F38" s="28">
        <v>0</v>
      </c>
      <c r="G38" s="28">
        <v>754887</v>
      </c>
      <c r="H38" s="28">
        <v>515592</v>
      </c>
      <c r="I38" s="28">
        <v>8829</v>
      </c>
      <c r="J38" s="28">
        <f t="shared" si="0"/>
        <v>6572460</v>
      </c>
      <c r="K38" s="4"/>
    </row>
    <row r="39" spans="2:11" s="5" customFormat="1" ht="20.100000000000001" customHeight="1" x14ac:dyDescent="0.25">
      <c r="B39" s="47" t="s">
        <v>106</v>
      </c>
      <c r="C39" s="28">
        <v>115822457</v>
      </c>
      <c r="D39" s="28">
        <v>3914195</v>
      </c>
      <c r="E39" s="28">
        <v>32329489</v>
      </c>
      <c r="F39" s="28">
        <v>14767119</v>
      </c>
      <c r="G39" s="28">
        <v>139747133</v>
      </c>
      <c r="H39" s="28">
        <v>32122469</v>
      </c>
      <c r="I39" s="28">
        <v>8713357</v>
      </c>
      <c r="J39" s="28">
        <f t="shared" si="0"/>
        <v>347416219</v>
      </c>
      <c r="K39" s="4"/>
    </row>
    <row r="40" spans="2:11" s="5" customFormat="1" ht="20.100000000000001" customHeight="1" x14ac:dyDescent="0.25">
      <c r="B40" s="47" t="s">
        <v>107</v>
      </c>
      <c r="C40" s="28">
        <v>1366242</v>
      </c>
      <c r="D40" s="28">
        <v>246452</v>
      </c>
      <c r="E40" s="28">
        <v>868884</v>
      </c>
      <c r="F40" s="28">
        <v>268707</v>
      </c>
      <c r="G40" s="28">
        <v>2043229</v>
      </c>
      <c r="H40" s="28">
        <v>254220</v>
      </c>
      <c r="I40" s="28">
        <v>596526</v>
      </c>
      <c r="J40" s="28">
        <f t="shared" si="0"/>
        <v>5644260</v>
      </c>
      <c r="K40" s="4"/>
    </row>
    <row r="41" spans="2:11" s="5" customFormat="1" ht="20.100000000000001" customHeight="1" x14ac:dyDescent="0.25">
      <c r="B41" s="47" t="s">
        <v>24</v>
      </c>
      <c r="C41" s="28">
        <v>4579788</v>
      </c>
      <c r="D41" s="28">
        <v>230377</v>
      </c>
      <c r="E41" s="28">
        <v>568948</v>
      </c>
      <c r="F41" s="28">
        <v>627824</v>
      </c>
      <c r="G41" s="28">
        <v>6772284</v>
      </c>
      <c r="H41" s="28">
        <v>1902669</v>
      </c>
      <c r="I41" s="28">
        <v>241152</v>
      </c>
      <c r="J41" s="28">
        <f t="shared" si="0"/>
        <v>14923042</v>
      </c>
      <c r="K41" s="4"/>
    </row>
    <row r="42" spans="2:11" s="5" customFormat="1" ht="20.100000000000001" customHeight="1" x14ac:dyDescent="0.25">
      <c r="B42" s="47" t="s">
        <v>25</v>
      </c>
      <c r="C42" s="28"/>
      <c r="D42" s="28"/>
      <c r="E42" s="28"/>
      <c r="F42" s="28"/>
      <c r="G42" s="28"/>
      <c r="H42" s="28"/>
      <c r="I42" s="28"/>
      <c r="J42" s="28"/>
      <c r="K42" s="4"/>
    </row>
    <row r="43" spans="2:11" s="5" customFormat="1" ht="20.100000000000001" customHeight="1" x14ac:dyDescent="0.25">
      <c r="B43" s="48" t="s">
        <v>26</v>
      </c>
      <c r="C43" s="28">
        <v>470669</v>
      </c>
      <c r="D43" s="28">
        <v>127600</v>
      </c>
      <c r="E43" s="28">
        <v>307191</v>
      </c>
      <c r="F43" s="28">
        <v>233747</v>
      </c>
      <c r="G43" s="28">
        <v>821191</v>
      </c>
      <c r="H43" s="28">
        <v>355344</v>
      </c>
      <c r="I43" s="28">
        <v>235124</v>
      </c>
      <c r="J43" s="28">
        <f t="shared" si="0"/>
        <v>2550866</v>
      </c>
      <c r="K43" s="4"/>
    </row>
    <row r="44" spans="2:11" s="5" customFormat="1" ht="20.100000000000001" customHeight="1" x14ac:dyDescent="0.25">
      <c r="B44" s="48" t="s">
        <v>27</v>
      </c>
      <c r="C44" s="28">
        <v>12717885</v>
      </c>
      <c r="D44" s="28">
        <v>849298</v>
      </c>
      <c r="E44" s="28">
        <v>1506503</v>
      </c>
      <c r="F44" s="28">
        <v>1390722</v>
      </c>
      <c r="G44" s="28">
        <v>4352186</v>
      </c>
      <c r="H44" s="28">
        <v>3204703</v>
      </c>
      <c r="I44" s="28">
        <v>0</v>
      </c>
      <c r="J44" s="28">
        <f t="shared" si="0"/>
        <v>24021297</v>
      </c>
      <c r="K44" s="4"/>
    </row>
    <row r="45" spans="2:11" s="5" customFormat="1" ht="20.100000000000001" customHeight="1" x14ac:dyDescent="0.25">
      <c r="B45" s="47" t="s">
        <v>108</v>
      </c>
      <c r="C45" s="28">
        <v>4138810</v>
      </c>
      <c r="D45" s="28">
        <v>223587</v>
      </c>
      <c r="E45" s="28">
        <v>1921786</v>
      </c>
      <c r="F45" s="28">
        <v>715161</v>
      </c>
      <c r="G45" s="28">
        <v>4793967</v>
      </c>
      <c r="H45" s="28">
        <v>447774</v>
      </c>
      <c r="I45" s="28">
        <v>577496</v>
      </c>
      <c r="J45" s="28">
        <f t="shared" si="0"/>
        <v>12818581</v>
      </c>
      <c r="K45" s="4"/>
    </row>
    <row r="46" spans="2:11" s="5" customFormat="1" ht="20.100000000000001" customHeight="1" thickBot="1" x14ac:dyDescent="0.3">
      <c r="B46" s="47" t="s">
        <v>28</v>
      </c>
      <c r="C46" s="38">
        <f>SUM(C23:C45)</f>
        <v>240907267</v>
      </c>
      <c r="D46" s="38">
        <f t="shared" ref="D46:J46" si="1">SUM(D23:D45)</f>
        <v>18900230</v>
      </c>
      <c r="E46" s="38">
        <f t="shared" si="1"/>
        <v>61352021</v>
      </c>
      <c r="F46" s="38">
        <f t="shared" si="1"/>
        <v>33296828</v>
      </c>
      <c r="G46" s="38">
        <f t="shared" si="1"/>
        <v>298675779</v>
      </c>
      <c r="H46" s="38">
        <f t="shared" si="1"/>
        <v>56848672</v>
      </c>
      <c r="I46" s="38">
        <f t="shared" si="1"/>
        <v>21926886</v>
      </c>
      <c r="J46" s="38">
        <f t="shared" si="1"/>
        <v>731907683</v>
      </c>
      <c r="K46" s="4"/>
    </row>
    <row r="47" spans="2:11" s="5" customFormat="1" ht="20.100000000000001" customHeight="1" thickTop="1" x14ac:dyDescent="0.25">
      <c r="B47" s="48"/>
      <c r="C47" s="28"/>
      <c r="D47" s="28"/>
      <c r="E47" s="28"/>
      <c r="F47" s="28"/>
      <c r="G47" s="28"/>
      <c r="H47" s="28"/>
      <c r="I47" s="28"/>
      <c r="J47" s="28"/>
      <c r="K47" s="4"/>
    </row>
    <row r="48" spans="2:11" s="5" customFormat="1" ht="20.100000000000001" customHeight="1" x14ac:dyDescent="0.25">
      <c r="B48" s="47" t="s">
        <v>29</v>
      </c>
      <c r="C48" s="28"/>
      <c r="D48" s="28"/>
      <c r="E48" s="28"/>
      <c r="F48" s="28"/>
      <c r="G48" s="28"/>
      <c r="H48" s="28"/>
      <c r="I48" s="28"/>
      <c r="J48" s="28"/>
      <c r="K48" s="4"/>
    </row>
    <row r="49" spans="1:52" s="5" customFormat="1" ht="20.100000000000001" customHeight="1" x14ac:dyDescent="0.25">
      <c r="B49" s="47" t="s">
        <v>30</v>
      </c>
      <c r="C49" s="28">
        <v>188221099</v>
      </c>
      <c r="D49" s="28">
        <v>9757669</v>
      </c>
      <c r="E49" s="28">
        <v>35351305</v>
      </c>
      <c r="F49" s="28">
        <v>19233894</v>
      </c>
      <c r="G49" s="28">
        <v>170622704</v>
      </c>
      <c r="H49" s="28">
        <v>40733611</v>
      </c>
      <c r="I49" s="28">
        <v>12708019</v>
      </c>
      <c r="J49" s="28">
        <f t="shared" ref="J49:J63" si="2">SUM(C49:I49)</f>
        <v>476628301</v>
      </c>
      <c r="K49" s="4"/>
    </row>
    <row r="50" spans="1:52" s="5" customFormat="1" ht="20.100000000000001" customHeight="1" x14ac:dyDescent="0.25">
      <c r="B50" s="47" t="s">
        <v>31</v>
      </c>
      <c r="C50" s="28"/>
      <c r="D50" s="28"/>
      <c r="E50" s="28"/>
      <c r="F50" s="28"/>
      <c r="G50" s="28"/>
      <c r="H50" s="28"/>
      <c r="I50" s="28"/>
      <c r="J50" s="28"/>
      <c r="K50" s="4"/>
    </row>
    <row r="51" spans="1:52" s="5" customFormat="1" ht="20.100000000000001" customHeight="1" x14ac:dyDescent="0.25">
      <c r="B51" s="48" t="s">
        <v>32</v>
      </c>
      <c r="C51" s="28">
        <v>93699</v>
      </c>
      <c r="D51" s="28">
        <v>52</v>
      </c>
      <c r="E51" s="28">
        <v>0</v>
      </c>
      <c r="F51" s="28">
        <v>639653</v>
      </c>
      <c r="G51" s="28">
        <v>78828</v>
      </c>
      <c r="H51" s="28">
        <v>1834</v>
      </c>
      <c r="I51" s="28">
        <v>86460</v>
      </c>
      <c r="J51" s="28">
        <f t="shared" si="2"/>
        <v>900526</v>
      </c>
      <c r="K51" s="4"/>
    </row>
    <row r="52" spans="1:52" s="30" customFormat="1" ht="20.100000000000001" customHeight="1" x14ac:dyDescent="0.25">
      <c r="A52" s="8"/>
      <c r="B52" s="49" t="s">
        <v>113</v>
      </c>
      <c r="C52" s="29">
        <v>224108</v>
      </c>
      <c r="D52" s="29">
        <v>1723143</v>
      </c>
      <c r="E52" s="29">
        <v>320000</v>
      </c>
      <c r="F52" s="29">
        <v>447264</v>
      </c>
      <c r="G52" s="29">
        <v>2863240</v>
      </c>
      <c r="H52" s="29">
        <v>1649</v>
      </c>
      <c r="I52" s="29">
        <v>476281</v>
      </c>
      <c r="J52" s="28">
        <f t="shared" si="2"/>
        <v>6055685</v>
      </c>
      <c r="K52" s="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s="5" customFormat="1" ht="20.100000000000001" customHeight="1" x14ac:dyDescent="0.25">
      <c r="B53" s="48" t="s">
        <v>33</v>
      </c>
      <c r="C53" s="29">
        <v>188807</v>
      </c>
      <c r="D53" s="29">
        <v>0</v>
      </c>
      <c r="E53" s="29">
        <v>1658921</v>
      </c>
      <c r="F53" s="29">
        <v>1260229</v>
      </c>
      <c r="G53" s="29">
        <v>2232501</v>
      </c>
      <c r="H53" s="29">
        <v>248524</v>
      </c>
      <c r="I53" s="29">
        <v>545359</v>
      </c>
      <c r="J53" s="28">
        <f t="shared" si="2"/>
        <v>6134341</v>
      </c>
      <c r="K53" s="4"/>
    </row>
    <row r="54" spans="1:52" s="5" customFormat="1" ht="20.100000000000001" customHeight="1" x14ac:dyDescent="0.25">
      <c r="B54" s="48" t="s">
        <v>34</v>
      </c>
      <c r="C54" s="29">
        <v>551020</v>
      </c>
      <c r="D54" s="29">
        <v>66665</v>
      </c>
      <c r="E54" s="29">
        <v>209580</v>
      </c>
      <c r="F54" s="29">
        <v>0</v>
      </c>
      <c r="G54" s="29">
        <v>7746673</v>
      </c>
      <c r="H54" s="29">
        <v>504972</v>
      </c>
      <c r="I54" s="29">
        <v>0</v>
      </c>
      <c r="J54" s="28">
        <f t="shared" si="2"/>
        <v>9078910</v>
      </c>
      <c r="K54" s="4"/>
    </row>
    <row r="55" spans="1:52" s="5" customFormat="1" ht="20.100000000000001" customHeight="1" x14ac:dyDescent="0.25">
      <c r="B55" s="48" t="s">
        <v>110</v>
      </c>
      <c r="C55" s="29">
        <v>7768764</v>
      </c>
      <c r="D55" s="29">
        <v>2638471</v>
      </c>
      <c r="E55" s="29">
        <v>5133972</v>
      </c>
      <c r="F55" s="29">
        <v>1370534</v>
      </c>
      <c r="G55" s="29">
        <v>27067131</v>
      </c>
      <c r="H55" s="29">
        <v>56362</v>
      </c>
      <c r="I55" s="29">
        <v>0</v>
      </c>
      <c r="J55" s="28">
        <f t="shared" si="2"/>
        <v>44035234</v>
      </c>
      <c r="K55" s="4"/>
    </row>
    <row r="56" spans="1:52" s="5" customFormat="1" ht="20.100000000000001" customHeight="1" x14ac:dyDescent="0.25">
      <c r="B56" s="48" t="s">
        <v>35</v>
      </c>
      <c r="C56" s="29">
        <v>814000</v>
      </c>
      <c r="D56" s="29">
        <v>0</v>
      </c>
      <c r="E56" s="29">
        <v>0</v>
      </c>
      <c r="F56" s="29">
        <v>2519394</v>
      </c>
      <c r="G56" s="29">
        <v>30022727</v>
      </c>
      <c r="H56" s="29">
        <v>1193922</v>
      </c>
      <c r="I56" s="29">
        <v>2159713</v>
      </c>
      <c r="J56" s="28">
        <f t="shared" si="2"/>
        <v>36709756</v>
      </c>
      <c r="K56" s="4"/>
    </row>
    <row r="57" spans="1:52" s="5" customFormat="1" ht="20.100000000000001" customHeight="1" x14ac:dyDescent="0.25">
      <c r="B57" s="48" t="s">
        <v>114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8">
        <f t="shared" si="2"/>
        <v>0</v>
      </c>
      <c r="K57" s="4"/>
    </row>
    <row r="58" spans="1:52" s="5" customFormat="1" ht="20.100000000000001" customHeight="1" x14ac:dyDescent="0.25">
      <c r="B58" s="47" t="s">
        <v>36</v>
      </c>
      <c r="C58" s="28"/>
      <c r="D58" s="28"/>
      <c r="E58" s="28"/>
      <c r="F58" s="28"/>
      <c r="G58" s="28"/>
      <c r="H58" s="28"/>
      <c r="I58" s="28"/>
      <c r="J58" s="28"/>
      <c r="K58" s="4"/>
    </row>
    <row r="59" spans="1:52" s="5" customFormat="1" ht="20.100000000000001" customHeight="1" x14ac:dyDescent="0.25">
      <c r="B59" s="50" t="s">
        <v>37</v>
      </c>
      <c r="C59" s="28">
        <v>1743428</v>
      </c>
      <c r="D59" s="28">
        <v>242881</v>
      </c>
      <c r="E59" s="28">
        <v>565906</v>
      </c>
      <c r="F59" s="28">
        <v>163848</v>
      </c>
      <c r="G59" s="28">
        <v>2090771</v>
      </c>
      <c r="H59" s="28">
        <v>311817</v>
      </c>
      <c r="I59" s="28">
        <v>51372</v>
      </c>
      <c r="J59" s="28">
        <f t="shared" si="2"/>
        <v>5170023</v>
      </c>
      <c r="K59" s="4"/>
    </row>
    <row r="60" spans="1:52" s="5" customFormat="1" ht="20.100000000000001" customHeight="1" x14ac:dyDescent="0.25">
      <c r="B60" s="50" t="s">
        <v>38</v>
      </c>
      <c r="C60" s="28">
        <v>131371</v>
      </c>
      <c r="D60" s="28">
        <v>17060</v>
      </c>
      <c r="E60" s="28">
        <v>77332</v>
      </c>
      <c r="F60" s="28">
        <v>101276</v>
      </c>
      <c r="G60" s="28">
        <v>885945</v>
      </c>
      <c r="H60" s="28">
        <v>85055</v>
      </c>
      <c r="I60" s="28">
        <v>44835</v>
      </c>
      <c r="J60" s="28">
        <f t="shared" si="2"/>
        <v>1342874</v>
      </c>
      <c r="K60" s="4"/>
    </row>
    <row r="61" spans="1:52" s="5" customFormat="1" ht="20.100000000000001" customHeight="1" x14ac:dyDescent="0.25">
      <c r="B61" s="50" t="s">
        <v>39</v>
      </c>
      <c r="C61" s="28">
        <v>1561039</v>
      </c>
      <c r="D61" s="28">
        <v>32348</v>
      </c>
      <c r="E61" s="28">
        <v>1175304</v>
      </c>
      <c r="F61" s="28">
        <v>132401</v>
      </c>
      <c r="G61" s="28">
        <v>1759507</v>
      </c>
      <c r="H61" s="28">
        <v>445828</v>
      </c>
      <c r="I61" s="28">
        <v>396178</v>
      </c>
      <c r="J61" s="28">
        <f t="shared" si="2"/>
        <v>5502605</v>
      </c>
      <c r="K61" s="4"/>
    </row>
    <row r="62" spans="1:52" s="5" customFormat="1" ht="20.100000000000001" customHeight="1" x14ac:dyDescent="0.25">
      <c r="B62" s="50" t="s">
        <v>40</v>
      </c>
      <c r="C62" s="28">
        <v>9452339</v>
      </c>
      <c r="D62" s="28">
        <v>598527</v>
      </c>
      <c r="E62" s="28">
        <v>473308</v>
      </c>
      <c r="F62" s="28">
        <v>1107121</v>
      </c>
      <c r="G62" s="28">
        <v>7475161</v>
      </c>
      <c r="H62" s="28">
        <v>1527140</v>
      </c>
      <c r="I62" s="28">
        <v>129033</v>
      </c>
      <c r="J62" s="28">
        <f t="shared" si="2"/>
        <v>20762629</v>
      </c>
      <c r="K62" s="4"/>
    </row>
    <row r="63" spans="1:52" s="5" customFormat="1" ht="43.5" customHeight="1" x14ac:dyDescent="0.25">
      <c r="B63" s="51" t="s">
        <v>115</v>
      </c>
      <c r="C63" s="28">
        <v>4138810</v>
      </c>
      <c r="D63" s="28">
        <v>223587</v>
      </c>
      <c r="E63" s="28">
        <v>1921786</v>
      </c>
      <c r="F63" s="28">
        <v>715161</v>
      </c>
      <c r="G63" s="28">
        <v>4793967</v>
      </c>
      <c r="H63" s="28">
        <v>447774</v>
      </c>
      <c r="I63" s="28">
        <v>577496</v>
      </c>
      <c r="J63" s="28">
        <f t="shared" si="2"/>
        <v>12818581</v>
      </c>
      <c r="K63" s="4"/>
    </row>
    <row r="64" spans="1:52" s="5" customFormat="1" ht="20.100000000000001" customHeight="1" thickBot="1" x14ac:dyDescent="0.3">
      <c r="B64" s="47" t="s">
        <v>41</v>
      </c>
      <c r="C64" s="38">
        <f>SUM(C49:C63)</f>
        <v>214888484</v>
      </c>
      <c r="D64" s="38">
        <f t="shared" ref="D64:J64" si="3">SUM(D49:D63)</f>
        <v>15300403</v>
      </c>
      <c r="E64" s="38">
        <f t="shared" si="3"/>
        <v>46887414</v>
      </c>
      <c r="F64" s="38">
        <f t="shared" si="3"/>
        <v>27690775</v>
      </c>
      <c r="G64" s="38">
        <f t="shared" si="3"/>
        <v>257639155</v>
      </c>
      <c r="H64" s="38">
        <f t="shared" si="3"/>
        <v>45558488</v>
      </c>
      <c r="I64" s="38">
        <f t="shared" si="3"/>
        <v>17174746</v>
      </c>
      <c r="J64" s="38">
        <f t="shared" si="3"/>
        <v>625139465</v>
      </c>
      <c r="K64" s="4"/>
    </row>
    <row r="65" spans="2:11" s="5" customFormat="1" ht="20.100000000000001" customHeight="1" thickTop="1" x14ac:dyDescent="0.25">
      <c r="B65" s="48"/>
      <c r="C65" s="28"/>
      <c r="D65" s="28"/>
      <c r="E65" s="28"/>
      <c r="F65" s="28"/>
      <c r="G65" s="28"/>
      <c r="H65" s="28"/>
      <c r="I65" s="28"/>
      <c r="J65" s="28"/>
      <c r="K65" s="4"/>
    </row>
    <row r="66" spans="2:11" s="5" customFormat="1" ht="20.100000000000001" customHeight="1" x14ac:dyDescent="0.25">
      <c r="B66" s="47" t="s">
        <v>118</v>
      </c>
      <c r="C66" s="31">
        <f>SUM(C46-C64)</f>
        <v>26018783</v>
      </c>
      <c r="D66" s="31">
        <f t="shared" ref="D66:J66" si="4">SUM(D46-D64)</f>
        <v>3599827</v>
      </c>
      <c r="E66" s="31">
        <f t="shared" si="4"/>
        <v>14464607</v>
      </c>
      <c r="F66" s="31">
        <f t="shared" si="4"/>
        <v>5606053</v>
      </c>
      <c r="G66" s="31">
        <f t="shared" si="4"/>
        <v>41036624</v>
      </c>
      <c r="H66" s="31">
        <f t="shared" si="4"/>
        <v>11290184</v>
      </c>
      <c r="I66" s="31">
        <f t="shared" si="4"/>
        <v>4752140</v>
      </c>
      <c r="J66" s="31">
        <f t="shared" si="4"/>
        <v>106768218</v>
      </c>
      <c r="K66" s="4"/>
    </row>
    <row r="67" spans="2:11" s="5" customFormat="1" ht="20.100000000000001" customHeight="1" x14ac:dyDescent="0.25">
      <c r="B67" s="48"/>
      <c r="C67" s="28"/>
      <c r="D67" s="28"/>
      <c r="E67" s="28"/>
      <c r="F67" s="28"/>
      <c r="G67" s="28"/>
      <c r="H67" s="28"/>
      <c r="I67" s="28"/>
      <c r="J67" s="28"/>
      <c r="K67" s="4"/>
    </row>
    <row r="68" spans="2:11" s="5" customFormat="1" ht="20.100000000000001" customHeight="1" x14ac:dyDescent="0.25">
      <c r="B68" s="47" t="s">
        <v>42</v>
      </c>
      <c r="C68" s="28"/>
      <c r="D68" s="28"/>
      <c r="E68" s="28"/>
      <c r="F68" s="28"/>
      <c r="G68" s="28"/>
      <c r="H68" s="28"/>
      <c r="I68" s="28"/>
      <c r="J68" s="28"/>
      <c r="K68" s="4"/>
    </row>
    <row r="69" spans="2:11" s="5" customFormat="1" ht="20.100000000000001" customHeight="1" x14ac:dyDescent="0.25">
      <c r="B69" s="47" t="s">
        <v>67</v>
      </c>
      <c r="C69" s="28"/>
      <c r="D69" s="28"/>
      <c r="E69" s="28"/>
      <c r="F69" s="28"/>
      <c r="G69" s="28"/>
      <c r="H69" s="28"/>
      <c r="I69" s="28"/>
      <c r="J69" s="28"/>
      <c r="K69" s="4"/>
    </row>
    <row r="70" spans="2:11" s="5" customFormat="1" ht="20.100000000000001" customHeight="1" x14ac:dyDescent="0.25">
      <c r="B70" s="48" t="s">
        <v>43</v>
      </c>
      <c r="C70" s="28">
        <v>2927232</v>
      </c>
      <c r="D70" s="28">
        <v>207609</v>
      </c>
      <c r="E70" s="28">
        <v>8465258</v>
      </c>
      <c r="F70" s="28">
        <v>1527685</v>
      </c>
      <c r="G70" s="28">
        <v>2466763</v>
      </c>
      <c r="H70" s="28">
        <v>9307351</v>
      </c>
      <c r="I70" s="28">
        <v>563885</v>
      </c>
      <c r="J70" s="28">
        <f t="shared" ref="J70:J81" si="5">SUM(C70:I70)</f>
        <v>25465783</v>
      </c>
      <c r="K70" s="4"/>
    </row>
    <row r="71" spans="2:11" s="5" customFormat="1" ht="20.100000000000001" customHeight="1" x14ac:dyDescent="0.25">
      <c r="B71" s="48" t="s">
        <v>44</v>
      </c>
      <c r="C71" s="28">
        <v>0</v>
      </c>
      <c r="D71" s="28">
        <v>0</v>
      </c>
      <c r="E71" s="28">
        <v>0</v>
      </c>
      <c r="F71" s="28">
        <v>886497</v>
      </c>
      <c r="G71" s="28">
        <v>0</v>
      </c>
      <c r="H71" s="28">
        <v>3803600</v>
      </c>
      <c r="I71" s="28">
        <v>0</v>
      </c>
      <c r="J71" s="28">
        <f t="shared" si="5"/>
        <v>4690097</v>
      </c>
      <c r="K71" s="4"/>
    </row>
    <row r="72" spans="2:11" s="5" customFormat="1" ht="20.100000000000001" customHeight="1" x14ac:dyDescent="0.25">
      <c r="B72" s="48" t="s">
        <v>45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f t="shared" si="5"/>
        <v>0</v>
      </c>
      <c r="K72" s="4"/>
    </row>
    <row r="73" spans="2:11" s="5" customFormat="1" ht="20.100000000000001" customHeight="1" x14ac:dyDescent="0.25">
      <c r="B73" s="47" t="s">
        <v>46</v>
      </c>
      <c r="C73" s="28">
        <v>0</v>
      </c>
      <c r="D73" s="28">
        <v>0</v>
      </c>
      <c r="E73" s="28">
        <v>0</v>
      </c>
      <c r="F73" s="28">
        <v>0</v>
      </c>
      <c r="G73" s="28">
        <v>3998967</v>
      </c>
      <c r="H73" s="28">
        <v>0</v>
      </c>
      <c r="I73" s="28">
        <v>0</v>
      </c>
      <c r="J73" s="28">
        <f t="shared" si="5"/>
        <v>3998967</v>
      </c>
      <c r="K73" s="4"/>
    </row>
    <row r="74" spans="2:11" s="5" customFormat="1" ht="20.100000000000001" customHeight="1" x14ac:dyDescent="0.25">
      <c r="B74" s="47" t="s">
        <v>47</v>
      </c>
      <c r="C74" s="28"/>
      <c r="D74" s="28"/>
      <c r="E74" s="28"/>
      <c r="F74" s="28"/>
      <c r="G74" s="28"/>
      <c r="H74" s="28"/>
      <c r="I74" s="28"/>
      <c r="J74" s="28"/>
      <c r="K74" s="4"/>
    </row>
    <row r="75" spans="2:11" s="5" customFormat="1" ht="20.100000000000001" customHeight="1" x14ac:dyDescent="0.25">
      <c r="B75" s="48" t="s">
        <v>48</v>
      </c>
      <c r="C75" s="28">
        <v>2930616</v>
      </c>
      <c r="D75" s="28">
        <v>207609</v>
      </c>
      <c r="E75" s="28">
        <v>2546667</v>
      </c>
      <c r="F75" s="28">
        <v>806074</v>
      </c>
      <c r="G75" s="28">
        <v>6512634</v>
      </c>
      <c r="H75" s="28">
        <v>1016364</v>
      </c>
      <c r="I75" s="28">
        <v>509767</v>
      </c>
      <c r="J75" s="28">
        <f t="shared" si="5"/>
        <v>14529731</v>
      </c>
      <c r="K75" s="4"/>
    </row>
    <row r="76" spans="2:11" s="5" customFormat="1" ht="20.100000000000001" customHeight="1" x14ac:dyDescent="0.25">
      <c r="B76" s="48" t="s">
        <v>49</v>
      </c>
      <c r="C76" s="28">
        <v>11901341</v>
      </c>
      <c r="D76" s="28">
        <v>1528592</v>
      </c>
      <c r="E76" s="28">
        <v>2616163</v>
      </c>
      <c r="F76" s="28">
        <v>1194630</v>
      </c>
      <c r="G76" s="28">
        <v>18050657</v>
      </c>
      <c r="H76" s="28">
        <v>1043493</v>
      </c>
      <c r="I76" s="28">
        <v>2044570</v>
      </c>
      <c r="J76" s="28">
        <f t="shared" si="5"/>
        <v>38379446</v>
      </c>
      <c r="K76" s="4"/>
    </row>
    <row r="77" spans="2:11" s="5" customFormat="1" ht="20.100000000000001" customHeight="1" x14ac:dyDescent="0.25">
      <c r="B77" s="48" t="s">
        <v>99</v>
      </c>
      <c r="C77" s="54">
        <v>-51291</v>
      </c>
      <c r="D77" s="54">
        <v>530</v>
      </c>
      <c r="E77" s="54">
        <v>45891</v>
      </c>
      <c r="F77" s="54">
        <v>-168717</v>
      </c>
      <c r="G77" s="54">
        <v>-461839</v>
      </c>
      <c r="H77" s="54">
        <v>11620</v>
      </c>
      <c r="I77" s="54">
        <v>27831</v>
      </c>
      <c r="J77" s="54">
        <f t="shared" si="5"/>
        <v>-595975</v>
      </c>
      <c r="K77" s="4"/>
    </row>
    <row r="78" spans="2:11" s="5" customFormat="1" ht="20.100000000000001" customHeight="1" x14ac:dyDescent="0.25">
      <c r="B78" s="48" t="s">
        <v>111</v>
      </c>
      <c r="C78" s="54">
        <v>0</v>
      </c>
      <c r="D78" s="54">
        <v>26647</v>
      </c>
      <c r="E78" s="54">
        <v>0</v>
      </c>
      <c r="F78" s="54">
        <v>0</v>
      </c>
      <c r="G78" s="54">
        <v>300565</v>
      </c>
      <c r="H78" s="54">
        <v>852909</v>
      </c>
      <c r="I78" s="54">
        <v>0</v>
      </c>
      <c r="J78" s="54">
        <f t="shared" si="5"/>
        <v>1180121</v>
      </c>
      <c r="K78" s="4"/>
    </row>
    <row r="79" spans="2:11" s="5" customFormat="1" ht="20.100000000000001" customHeight="1" x14ac:dyDescent="0.25">
      <c r="B79" s="48" t="s">
        <v>112</v>
      </c>
      <c r="C79" s="54">
        <v>6392205</v>
      </c>
      <c r="D79" s="54">
        <v>394535</v>
      </c>
      <c r="E79" s="54">
        <v>1393452</v>
      </c>
      <c r="F79" s="54">
        <v>486215</v>
      </c>
      <c r="G79" s="54">
        <v>5215263</v>
      </c>
      <c r="H79" s="54">
        <v>3894802</v>
      </c>
      <c r="I79" s="54">
        <v>246520</v>
      </c>
      <c r="J79" s="54">
        <f t="shared" si="5"/>
        <v>18022992</v>
      </c>
      <c r="K79" s="4"/>
    </row>
    <row r="80" spans="2:11" s="5" customFormat="1" ht="20.100000000000001" customHeight="1" x14ac:dyDescent="0.25">
      <c r="B80" s="48" t="s">
        <v>116</v>
      </c>
      <c r="C80" s="54">
        <v>770821</v>
      </c>
      <c r="D80" s="54">
        <v>1188643</v>
      </c>
      <c r="E80" s="54">
        <v>10451</v>
      </c>
      <c r="F80" s="54">
        <v>528534</v>
      </c>
      <c r="G80" s="54">
        <v>1980312</v>
      </c>
      <c r="H80" s="54">
        <v>-6916577</v>
      </c>
      <c r="I80" s="54">
        <v>1081841</v>
      </c>
      <c r="J80" s="54">
        <f t="shared" si="5"/>
        <v>-1355975</v>
      </c>
      <c r="K80" s="4"/>
    </row>
    <row r="81" spans="2:11" s="5" customFormat="1" ht="20.100000000000001" customHeight="1" x14ac:dyDescent="0.25">
      <c r="B81" s="48" t="s">
        <v>117</v>
      </c>
      <c r="C81" s="54">
        <v>1147859</v>
      </c>
      <c r="D81" s="54">
        <v>45662</v>
      </c>
      <c r="E81" s="54">
        <v>-613275</v>
      </c>
      <c r="F81" s="54">
        <v>345135</v>
      </c>
      <c r="G81" s="54">
        <v>2973302</v>
      </c>
      <c r="H81" s="54">
        <v>-1723378</v>
      </c>
      <c r="I81" s="54">
        <v>277726</v>
      </c>
      <c r="J81" s="54">
        <f t="shared" si="5"/>
        <v>2453031</v>
      </c>
      <c r="K81" s="4"/>
    </row>
    <row r="82" spans="2:11" s="5" customFormat="1" ht="20.100000000000001" customHeight="1" thickBot="1" x14ac:dyDescent="0.3">
      <c r="B82" s="47" t="s">
        <v>50</v>
      </c>
      <c r="C82" s="38">
        <f>SUM(C70:C81)</f>
        <v>26018783</v>
      </c>
      <c r="D82" s="38">
        <f t="shared" ref="D82:J82" si="6">SUM(D70:D81)</f>
        <v>3599827</v>
      </c>
      <c r="E82" s="38">
        <f t="shared" si="6"/>
        <v>14464607</v>
      </c>
      <c r="F82" s="38">
        <f t="shared" si="6"/>
        <v>5606053</v>
      </c>
      <c r="G82" s="38">
        <f t="shared" si="6"/>
        <v>41036624</v>
      </c>
      <c r="H82" s="38">
        <f t="shared" si="6"/>
        <v>11290184</v>
      </c>
      <c r="I82" s="38">
        <f t="shared" si="6"/>
        <v>4752140</v>
      </c>
      <c r="J82" s="38">
        <f t="shared" si="6"/>
        <v>106768218</v>
      </c>
      <c r="K82" s="4"/>
    </row>
    <row r="83" spans="2:11" s="5" customFormat="1" ht="20.100000000000001" customHeight="1" thickTop="1" x14ac:dyDescent="0.25">
      <c r="B83" s="48"/>
      <c r="C83" s="28"/>
      <c r="D83" s="28"/>
      <c r="E83" s="28"/>
      <c r="F83" s="28"/>
      <c r="G83" s="28"/>
      <c r="H83" s="28"/>
      <c r="I83" s="28"/>
      <c r="J83" s="28"/>
      <c r="K83" s="4"/>
    </row>
    <row r="84" spans="2:11" s="5" customFormat="1" ht="20.100000000000001" customHeight="1" x14ac:dyDescent="0.25">
      <c r="B84" s="47" t="s">
        <v>51</v>
      </c>
      <c r="C84" s="28"/>
      <c r="D84" s="28"/>
      <c r="E84" s="28"/>
      <c r="F84" s="28"/>
      <c r="G84" s="28"/>
      <c r="H84" s="28"/>
      <c r="I84" s="28"/>
      <c r="J84" s="28"/>
      <c r="K84" s="4"/>
    </row>
    <row r="85" spans="2:11" s="5" customFormat="1" ht="20.100000000000001" customHeight="1" x14ac:dyDescent="0.25">
      <c r="B85" s="48" t="s">
        <v>52</v>
      </c>
      <c r="C85" s="28">
        <v>31991755</v>
      </c>
      <c r="D85" s="28">
        <v>1974081</v>
      </c>
      <c r="E85" s="28">
        <v>16374664</v>
      </c>
      <c r="F85" s="28">
        <v>3916065</v>
      </c>
      <c r="G85" s="28">
        <v>47077531</v>
      </c>
      <c r="H85" s="28">
        <v>13653985</v>
      </c>
      <c r="I85" s="28">
        <v>5104937</v>
      </c>
      <c r="J85" s="28">
        <f t="shared" ref="J85:J99" si="7">SUM(C85:I85)</f>
        <v>120093018</v>
      </c>
      <c r="K85" s="4"/>
    </row>
    <row r="86" spans="2:11" s="5" customFormat="1" ht="20.100000000000001" customHeight="1" x14ac:dyDescent="0.25">
      <c r="B86" s="48" t="s">
        <v>53</v>
      </c>
      <c r="C86" s="28">
        <v>0</v>
      </c>
      <c r="D86" s="28">
        <v>0</v>
      </c>
      <c r="E86" s="28">
        <v>0</v>
      </c>
      <c r="F86" s="28">
        <v>208839</v>
      </c>
      <c r="G86" s="28">
        <v>1202692</v>
      </c>
      <c r="H86" s="28">
        <v>0</v>
      </c>
      <c r="I86" s="28">
        <v>0</v>
      </c>
      <c r="J86" s="28">
        <f t="shared" si="7"/>
        <v>1411531</v>
      </c>
      <c r="K86" s="4"/>
    </row>
    <row r="87" spans="2:11" s="5" customFormat="1" ht="20.100000000000001" customHeight="1" x14ac:dyDescent="0.25">
      <c r="B87" s="48" t="s">
        <v>54</v>
      </c>
      <c r="C87" s="28">
        <v>31991755</v>
      </c>
      <c r="D87" s="28">
        <v>1974081</v>
      </c>
      <c r="E87" s="28">
        <v>16374664</v>
      </c>
      <c r="F87" s="28">
        <v>3726241</v>
      </c>
      <c r="G87" s="28">
        <v>46515419</v>
      </c>
      <c r="H87" s="28">
        <v>13653985</v>
      </c>
      <c r="I87" s="28">
        <v>5104937</v>
      </c>
      <c r="J87" s="28">
        <f t="shared" si="7"/>
        <v>119341082</v>
      </c>
      <c r="K87" s="4"/>
    </row>
    <row r="88" spans="2:11" s="5" customFormat="1" ht="20.100000000000001" customHeight="1" x14ac:dyDescent="0.25">
      <c r="B88" s="48" t="s">
        <v>55</v>
      </c>
      <c r="C88" s="28">
        <v>74676716</v>
      </c>
      <c r="D88" s="28">
        <v>5080892</v>
      </c>
      <c r="E88" s="28">
        <v>16952327</v>
      </c>
      <c r="F88" s="28">
        <v>11499761</v>
      </c>
      <c r="G88" s="28">
        <v>64525717</v>
      </c>
      <c r="H88" s="28">
        <v>14621671</v>
      </c>
      <c r="I88" s="28">
        <v>9519165</v>
      </c>
      <c r="J88" s="28">
        <f t="shared" si="7"/>
        <v>196876249</v>
      </c>
      <c r="K88" s="4"/>
    </row>
    <row r="89" spans="2:11" s="5" customFormat="1" ht="20.100000000000001" customHeight="1" x14ac:dyDescent="0.25">
      <c r="B89" s="48" t="s">
        <v>56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f t="shared" si="7"/>
        <v>0</v>
      </c>
      <c r="K89" s="4"/>
    </row>
    <row r="90" spans="2:11" s="5" customFormat="1" ht="20.100000000000001" customHeight="1" x14ac:dyDescent="0.25">
      <c r="B90" s="48" t="s">
        <v>57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299093</v>
      </c>
      <c r="J90" s="28">
        <f t="shared" si="7"/>
        <v>299093</v>
      </c>
      <c r="K90" s="4"/>
    </row>
    <row r="91" spans="2:11" s="5" customFormat="1" ht="20.100000000000001" customHeight="1" x14ac:dyDescent="0.25">
      <c r="B91" s="48" t="s">
        <v>58</v>
      </c>
      <c r="C91" s="28">
        <v>3700989</v>
      </c>
      <c r="D91" s="28">
        <v>0</v>
      </c>
      <c r="E91" s="28">
        <v>0</v>
      </c>
      <c r="F91" s="28">
        <v>0</v>
      </c>
      <c r="G91" s="28">
        <v>4289346</v>
      </c>
      <c r="H91" s="28">
        <v>274510</v>
      </c>
      <c r="I91" s="28">
        <v>0</v>
      </c>
      <c r="J91" s="28">
        <f t="shared" si="7"/>
        <v>8264845</v>
      </c>
      <c r="K91" s="4"/>
    </row>
    <row r="92" spans="2:11" s="5" customFormat="1" ht="20.100000000000001" customHeight="1" x14ac:dyDescent="0.25">
      <c r="B92" s="48" t="s">
        <v>59</v>
      </c>
      <c r="C92" s="28">
        <v>551104</v>
      </c>
      <c r="D92" s="28">
        <v>12881</v>
      </c>
      <c r="E92" s="28">
        <v>517333</v>
      </c>
      <c r="F92" s="28">
        <v>188615</v>
      </c>
      <c r="G92" s="28">
        <v>1806097</v>
      </c>
      <c r="H92" s="28">
        <v>258569</v>
      </c>
      <c r="I92" s="28">
        <v>110381</v>
      </c>
      <c r="J92" s="28">
        <f t="shared" si="7"/>
        <v>3444980</v>
      </c>
      <c r="K92" s="4"/>
    </row>
    <row r="93" spans="2:11" s="5" customFormat="1" ht="20.100000000000001" customHeight="1" x14ac:dyDescent="0.25">
      <c r="B93" s="48" t="s">
        <v>60</v>
      </c>
      <c r="C93" s="28">
        <v>24749740</v>
      </c>
      <c r="D93" s="28">
        <v>6683890</v>
      </c>
      <c r="E93" s="28">
        <v>7528689</v>
      </c>
      <c r="F93" s="28">
        <v>3104</v>
      </c>
      <c r="G93" s="28">
        <v>751394</v>
      </c>
      <c r="H93" s="28">
        <v>1094942</v>
      </c>
      <c r="I93" s="28">
        <v>35175</v>
      </c>
      <c r="J93" s="28">
        <f t="shared" si="7"/>
        <v>40846934</v>
      </c>
      <c r="K93" s="4"/>
    </row>
    <row r="94" spans="2:11" s="5" customFormat="1" ht="20.100000000000001" customHeight="1" x14ac:dyDescent="0.25">
      <c r="B94" s="48" t="s">
        <v>61</v>
      </c>
      <c r="C94" s="28">
        <v>7631940</v>
      </c>
      <c r="D94" s="28">
        <v>2930210</v>
      </c>
      <c r="E94" s="28">
        <v>763116</v>
      </c>
      <c r="F94" s="28">
        <v>3771416</v>
      </c>
      <c r="G94" s="28">
        <v>1904747</v>
      </c>
      <c r="H94" s="28">
        <v>273825</v>
      </c>
      <c r="I94" s="28">
        <v>1689759</v>
      </c>
      <c r="J94" s="28">
        <f t="shared" si="7"/>
        <v>18965013</v>
      </c>
      <c r="K94" s="4"/>
    </row>
    <row r="95" spans="2:11" s="5" customFormat="1" ht="20.100000000000001" customHeight="1" x14ac:dyDescent="0.25">
      <c r="B95" s="48" t="s">
        <v>62</v>
      </c>
      <c r="C95" s="28">
        <v>10746896</v>
      </c>
      <c r="D95" s="28">
        <v>211920</v>
      </c>
      <c r="E95" s="28">
        <v>14095509</v>
      </c>
      <c r="F95" s="28">
        <v>1664768</v>
      </c>
      <c r="G95" s="28">
        <v>24101400</v>
      </c>
      <c r="H95" s="28">
        <v>13256762</v>
      </c>
      <c r="I95" s="28">
        <v>1188885</v>
      </c>
      <c r="J95" s="28">
        <f t="shared" si="7"/>
        <v>65266140</v>
      </c>
      <c r="K95" s="4"/>
    </row>
    <row r="96" spans="2:11" s="5" customFormat="1" ht="20.100000000000001" customHeight="1" x14ac:dyDescent="0.25">
      <c r="B96" s="48" t="s">
        <v>63</v>
      </c>
      <c r="C96" s="28"/>
      <c r="D96" s="28"/>
      <c r="E96" s="28"/>
      <c r="F96" s="28"/>
      <c r="G96" s="28"/>
      <c r="H96" s="28"/>
      <c r="I96" s="28"/>
      <c r="J96" s="28"/>
      <c r="K96" s="4"/>
    </row>
    <row r="97" spans="2:11" s="5" customFormat="1" ht="20.100000000000001" customHeight="1" x14ac:dyDescent="0.25">
      <c r="B97" s="48" t="s">
        <v>64</v>
      </c>
      <c r="C97" s="28">
        <v>1575823</v>
      </c>
      <c r="D97" s="28">
        <v>44761</v>
      </c>
      <c r="E97" s="28">
        <v>1103946</v>
      </c>
      <c r="F97" s="28">
        <v>152365</v>
      </c>
      <c r="G97" s="28">
        <v>3221092</v>
      </c>
      <c r="H97" s="28">
        <v>2098870</v>
      </c>
      <c r="I97" s="28">
        <v>153094</v>
      </c>
      <c r="J97" s="28">
        <f t="shared" si="7"/>
        <v>8349951</v>
      </c>
      <c r="K97" s="4"/>
    </row>
    <row r="98" spans="2:11" s="5" customFormat="1" ht="20.100000000000001" customHeight="1" x14ac:dyDescent="0.25">
      <c r="B98" s="48" t="s">
        <v>65</v>
      </c>
      <c r="C98" s="28">
        <v>2370315</v>
      </c>
      <c r="D98" s="28">
        <v>121702</v>
      </c>
      <c r="E98" s="28">
        <v>801424</v>
      </c>
      <c r="F98" s="28">
        <v>479692</v>
      </c>
      <c r="G98" s="28">
        <v>5141357</v>
      </c>
      <c r="H98" s="28">
        <v>3770566</v>
      </c>
      <c r="I98" s="28">
        <v>165098</v>
      </c>
      <c r="J98" s="28">
        <f t="shared" si="7"/>
        <v>12850154</v>
      </c>
      <c r="K98" s="4"/>
    </row>
    <row r="99" spans="2:11" s="5" customFormat="1" ht="20.100000000000001" customHeight="1" x14ac:dyDescent="0.25">
      <c r="B99" s="48" t="s">
        <v>66</v>
      </c>
      <c r="C99" s="29">
        <v>0</v>
      </c>
      <c r="D99" s="29">
        <v>0</v>
      </c>
      <c r="E99" s="29">
        <v>0</v>
      </c>
      <c r="F99" s="29">
        <v>0</v>
      </c>
      <c r="G99" s="32">
        <v>4682</v>
      </c>
      <c r="H99" s="29">
        <v>0</v>
      </c>
      <c r="I99" s="29">
        <v>5870</v>
      </c>
      <c r="J99" s="28">
        <f t="shared" si="7"/>
        <v>10552</v>
      </c>
      <c r="K99" s="4"/>
    </row>
    <row r="100" spans="2:11" ht="18.95" customHeight="1" x14ac:dyDescent="0.25">
      <c r="B100" s="67"/>
      <c r="C100" s="68"/>
      <c r="D100" s="68"/>
      <c r="E100" s="68"/>
      <c r="F100" s="68"/>
      <c r="G100" s="68"/>
      <c r="H100" s="68"/>
      <c r="I100" s="68"/>
      <c r="J100" s="68"/>
    </row>
    <row r="101" spans="2:11" s="5" customFormat="1" ht="21" customHeight="1" x14ac:dyDescent="0.25">
      <c r="B101" s="33"/>
      <c r="C101" s="34"/>
      <c r="D101" s="34"/>
      <c r="E101" s="34"/>
      <c r="F101" s="19"/>
      <c r="G101" s="19"/>
      <c r="H101" s="19"/>
      <c r="I101" s="19"/>
      <c r="J101" s="19"/>
    </row>
    <row r="102" spans="2:11" s="35" customFormat="1" ht="18" customHeight="1" x14ac:dyDescent="0.3">
      <c r="B102" s="36"/>
    </row>
    <row r="103" spans="2:11" s="35" customFormat="1" ht="18" customHeight="1" x14ac:dyDescent="0.3">
      <c r="B103" s="36"/>
    </row>
    <row r="104" spans="2:11" s="35" customFormat="1" ht="18" customHeight="1" x14ac:dyDescent="0.3">
      <c r="B104" s="36"/>
    </row>
    <row r="105" spans="2:11" s="35" customFormat="1" ht="18" customHeight="1" x14ac:dyDescent="0.3">
      <c r="B105" s="36"/>
    </row>
    <row r="106" spans="2:11" s="35" customFormat="1" ht="18" customHeight="1" x14ac:dyDescent="0.3">
      <c r="B106" s="36"/>
    </row>
    <row r="107" spans="2:11" s="35" customFormat="1" ht="18" customHeight="1" x14ac:dyDescent="0.3">
      <c r="B107" s="36"/>
    </row>
    <row r="108" spans="2:11" s="35" customFormat="1" ht="18" customHeight="1" x14ac:dyDescent="0.3">
      <c r="B108" s="36"/>
    </row>
    <row r="109" spans="2:11" s="35" customFormat="1" ht="18" customHeight="1" x14ac:dyDescent="0.3">
      <c r="B109" s="36"/>
    </row>
    <row r="110" spans="2:11" s="35" customFormat="1" ht="18" customHeight="1" x14ac:dyDescent="0.3">
      <c r="B110" s="36"/>
    </row>
    <row r="111" spans="2:11" x14ac:dyDescent="0.2">
      <c r="B111" s="37"/>
    </row>
    <row r="113" spans="1:10" ht="20.25" x14ac:dyDescent="0.25">
      <c r="A113" s="5"/>
      <c r="B113" s="69" t="s">
        <v>69</v>
      </c>
      <c r="C113" s="69"/>
      <c r="D113" s="69"/>
      <c r="E113" s="69"/>
      <c r="F113" s="69"/>
      <c r="G113" s="69"/>
      <c r="H113" s="69"/>
      <c r="I113" s="69"/>
      <c r="J113" s="69"/>
    </row>
    <row r="114" spans="1:10" ht="32.25" customHeight="1" x14ac:dyDescent="0.25">
      <c r="A114" s="5"/>
      <c r="B114" s="69" t="s">
        <v>109</v>
      </c>
      <c r="C114" s="69"/>
      <c r="D114" s="69"/>
      <c r="E114" s="69"/>
      <c r="F114" s="69"/>
      <c r="G114" s="69"/>
      <c r="H114" s="69"/>
      <c r="I114" s="69"/>
      <c r="J114" s="69"/>
    </row>
    <row r="115" spans="1:10" ht="20.25" x14ac:dyDescent="0.3">
      <c r="A115" s="5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24" customHeight="1" x14ac:dyDescent="0.3">
      <c r="A116" s="5"/>
      <c r="B116" s="11" t="s">
        <v>70</v>
      </c>
      <c r="C116" s="18"/>
      <c r="D116" s="18"/>
      <c r="E116" s="18"/>
      <c r="F116" s="18"/>
      <c r="G116" s="18"/>
      <c r="H116" s="18"/>
      <c r="I116" s="14" t="s">
        <v>71</v>
      </c>
      <c r="J116" s="7"/>
    </row>
    <row r="117" spans="1:10" ht="20.25" x14ac:dyDescent="0.3">
      <c r="A117" s="5"/>
      <c r="B117" s="15"/>
      <c r="C117" s="18"/>
      <c r="D117" s="18"/>
      <c r="E117" s="18"/>
      <c r="F117" s="18"/>
      <c r="G117" s="18"/>
      <c r="H117" s="18"/>
      <c r="I117" s="7"/>
      <c r="J117" s="7"/>
    </row>
    <row r="118" spans="1:10" ht="21" x14ac:dyDescent="0.35">
      <c r="A118" s="5"/>
      <c r="B118" s="9" t="s">
        <v>72</v>
      </c>
      <c r="C118" s="18"/>
      <c r="D118" s="9" t="s">
        <v>73</v>
      </c>
      <c r="E118" s="9"/>
      <c r="F118" s="9"/>
      <c r="G118" s="7"/>
      <c r="H118" s="13"/>
      <c r="I118" s="61">
        <v>36464</v>
      </c>
      <c r="J118" s="61"/>
    </row>
    <row r="119" spans="1:10" ht="20.25" x14ac:dyDescent="0.3">
      <c r="A119" s="5"/>
      <c r="B119" s="9"/>
      <c r="C119" s="18"/>
      <c r="D119" s="9"/>
      <c r="E119" s="9"/>
      <c r="F119" s="9"/>
      <c r="G119" s="7"/>
      <c r="H119" s="25"/>
      <c r="I119" s="7"/>
      <c r="J119" s="7"/>
    </row>
    <row r="120" spans="1:10" ht="21" x14ac:dyDescent="0.35">
      <c r="A120" s="5"/>
      <c r="B120" s="9" t="s">
        <v>74</v>
      </c>
      <c r="C120" s="18"/>
      <c r="D120" s="9" t="s">
        <v>75</v>
      </c>
      <c r="E120" s="9"/>
      <c r="F120" s="9"/>
      <c r="G120" s="7"/>
      <c r="H120" s="13"/>
      <c r="I120" s="61">
        <v>36525</v>
      </c>
      <c r="J120" s="61"/>
    </row>
    <row r="121" spans="1:10" ht="20.25" x14ac:dyDescent="0.3">
      <c r="A121" s="5"/>
      <c r="B121" s="9"/>
      <c r="C121" s="18"/>
      <c r="D121" s="9"/>
      <c r="E121" s="9"/>
      <c r="F121" s="9"/>
      <c r="G121" s="7"/>
      <c r="H121" s="25"/>
      <c r="I121" s="7"/>
      <c r="J121" s="7"/>
    </row>
    <row r="122" spans="1:10" ht="21" x14ac:dyDescent="0.35">
      <c r="A122" s="5"/>
      <c r="B122" s="9" t="s">
        <v>76</v>
      </c>
      <c r="C122" s="18"/>
      <c r="D122" s="9" t="s">
        <v>77</v>
      </c>
      <c r="E122" s="9"/>
      <c r="F122" s="9"/>
      <c r="G122" s="7"/>
      <c r="H122" s="13"/>
      <c r="I122" s="61">
        <v>36464</v>
      </c>
      <c r="J122" s="61"/>
    </row>
    <row r="123" spans="1:10" ht="20.25" x14ac:dyDescent="0.3">
      <c r="A123" s="5"/>
      <c r="B123" s="9"/>
      <c r="C123" s="18"/>
      <c r="D123" s="9"/>
      <c r="E123" s="9"/>
      <c r="F123" s="9"/>
      <c r="G123" s="7"/>
      <c r="H123" s="25"/>
      <c r="I123" s="61"/>
      <c r="J123" s="61"/>
    </row>
    <row r="124" spans="1:10" ht="21" x14ac:dyDescent="0.35">
      <c r="A124" s="5"/>
      <c r="B124" s="9" t="s">
        <v>78</v>
      </c>
      <c r="C124" s="18"/>
      <c r="D124" s="9" t="s">
        <v>79</v>
      </c>
      <c r="E124" s="9"/>
      <c r="F124" s="9"/>
      <c r="G124" s="7"/>
      <c r="H124" s="13"/>
      <c r="I124" s="61">
        <v>36525</v>
      </c>
      <c r="J124" s="61"/>
    </row>
    <row r="125" spans="1:10" ht="21" x14ac:dyDescent="0.35">
      <c r="A125" s="5"/>
      <c r="B125" s="9"/>
      <c r="C125" s="18"/>
      <c r="D125" s="9"/>
      <c r="E125" s="9"/>
      <c r="F125" s="9"/>
      <c r="G125" s="7"/>
      <c r="H125" s="13"/>
      <c r="I125" s="61"/>
      <c r="J125" s="61"/>
    </row>
    <row r="126" spans="1:10" ht="21" x14ac:dyDescent="0.35">
      <c r="A126" s="5"/>
      <c r="B126" s="9" t="s">
        <v>80</v>
      </c>
      <c r="C126" s="18"/>
      <c r="D126" s="9" t="s">
        <v>81</v>
      </c>
      <c r="E126" s="9"/>
      <c r="F126" s="9"/>
      <c r="G126" s="7"/>
      <c r="H126" s="13"/>
      <c r="I126" s="61">
        <v>38625</v>
      </c>
      <c r="J126" s="61" t="s">
        <v>7</v>
      </c>
    </row>
    <row r="127" spans="1:10" ht="21" x14ac:dyDescent="0.35">
      <c r="A127" s="5"/>
      <c r="B127" s="9"/>
      <c r="C127" s="18"/>
      <c r="D127" s="9"/>
      <c r="E127" s="9"/>
      <c r="F127" s="9"/>
      <c r="G127" s="7"/>
      <c r="H127" s="13"/>
      <c r="I127" s="61"/>
      <c r="J127" s="61"/>
    </row>
    <row r="128" spans="1:10" ht="21" x14ac:dyDescent="0.35">
      <c r="A128" s="5"/>
      <c r="B128" s="9" t="s">
        <v>5</v>
      </c>
      <c r="C128" s="18"/>
      <c r="D128" s="9" t="s">
        <v>82</v>
      </c>
      <c r="E128" s="9"/>
      <c r="F128" s="9"/>
      <c r="G128" s="7"/>
      <c r="H128" s="13"/>
      <c r="I128" s="61">
        <v>36525</v>
      </c>
      <c r="J128" s="61"/>
    </row>
    <row r="129" spans="1:10" ht="21" x14ac:dyDescent="0.35">
      <c r="A129" s="5"/>
      <c r="B129" s="9"/>
      <c r="C129" s="18"/>
      <c r="D129" s="9"/>
      <c r="E129" s="9"/>
      <c r="F129" s="9"/>
      <c r="G129" s="7"/>
      <c r="H129" s="13"/>
      <c r="I129" s="61"/>
      <c r="J129" s="61"/>
    </row>
    <row r="130" spans="1:10" ht="21" x14ac:dyDescent="0.35">
      <c r="A130" s="5"/>
      <c r="B130" s="9" t="s">
        <v>83</v>
      </c>
      <c r="C130" s="18"/>
      <c r="D130" s="9" t="s">
        <v>84</v>
      </c>
      <c r="E130" s="9"/>
      <c r="F130" s="9"/>
      <c r="G130" s="7"/>
      <c r="H130" s="13"/>
      <c r="I130" s="61">
        <v>36464</v>
      </c>
      <c r="J130" s="61"/>
    </row>
    <row r="131" spans="1:10" ht="21" x14ac:dyDescent="0.35">
      <c r="A131" s="5"/>
      <c r="B131" s="9"/>
      <c r="C131" s="18"/>
      <c r="D131" s="9"/>
      <c r="E131" s="9"/>
      <c r="F131" s="9"/>
      <c r="G131" s="7"/>
      <c r="H131" s="13"/>
      <c r="I131" s="25"/>
      <c r="J131" s="25"/>
    </row>
    <row r="132" spans="1:10" ht="21" x14ac:dyDescent="0.35">
      <c r="A132" s="5"/>
      <c r="B132" s="9"/>
      <c r="C132" s="18"/>
      <c r="D132" s="9"/>
      <c r="E132" s="9"/>
      <c r="F132" s="9"/>
      <c r="G132" s="7"/>
      <c r="H132" s="13"/>
      <c r="I132" s="25"/>
      <c r="J132" s="25"/>
    </row>
    <row r="133" spans="1:10" ht="21" x14ac:dyDescent="0.35">
      <c r="A133" s="5"/>
      <c r="B133" s="16" t="s">
        <v>68</v>
      </c>
      <c r="C133" s="18"/>
      <c r="D133" s="9"/>
      <c r="E133" s="9"/>
      <c r="F133" s="9"/>
      <c r="G133" s="7"/>
      <c r="H133" s="13"/>
      <c r="I133" s="25"/>
      <c r="J133" s="25"/>
    </row>
    <row r="134" spans="1:10" ht="21" x14ac:dyDescent="0.35">
      <c r="A134" s="5"/>
      <c r="B134" s="9"/>
      <c r="C134" s="18"/>
      <c r="D134" s="9"/>
      <c r="E134" s="9"/>
      <c r="F134" s="9"/>
      <c r="G134" s="7"/>
      <c r="H134" s="13"/>
      <c r="I134" s="13"/>
      <c r="J134" s="25"/>
    </row>
    <row r="135" spans="1:10" ht="48" customHeight="1" x14ac:dyDescent="0.3">
      <c r="A135" s="17">
        <v>1</v>
      </c>
      <c r="B135" s="62" t="s">
        <v>85</v>
      </c>
      <c r="C135" s="62"/>
      <c r="D135" s="62"/>
      <c r="E135" s="62"/>
      <c r="F135" s="62"/>
      <c r="G135" s="62"/>
      <c r="H135" s="62"/>
      <c r="I135" s="62"/>
      <c r="J135" s="62"/>
    </row>
    <row r="136" spans="1:10" ht="20.25" x14ac:dyDescent="0.3">
      <c r="A136" s="5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21.75" customHeight="1" x14ac:dyDescent="0.3">
      <c r="A137" s="10">
        <v>2</v>
      </c>
      <c r="B137" s="12" t="s">
        <v>86</v>
      </c>
      <c r="C137" s="9"/>
      <c r="D137" s="9"/>
      <c r="E137" s="9"/>
      <c r="F137" s="9"/>
      <c r="G137" s="9"/>
      <c r="H137" s="9"/>
      <c r="I137" s="9"/>
      <c r="J137" s="18"/>
    </row>
    <row r="138" spans="1:10" ht="20.25" x14ac:dyDescent="0.3">
      <c r="A138" s="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20.25" x14ac:dyDescent="0.3">
      <c r="A139" s="10">
        <v>3</v>
      </c>
      <c r="B139" s="12" t="s">
        <v>87</v>
      </c>
      <c r="C139" s="9"/>
      <c r="D139" s="9"/>
      <c r="E139" s="9"/>
      <c r="F139" s="9"/>
      <c r="G139" s="9"/>
      <c r="H139" s="9"/>
      <c r="I139" s="18"/>
      <c r="J139" s="18"/>
    </row>
    <row r="140" spans="1:10" ht="20.25" x14ac:dyDescent="0.3">
      <c r="A140" s="5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45" customHeight="1" x14ac:dyDescent="0.3">
      <c r="A141" s="17">
        <v>4</v>
      </c>
      <c r="B141" s="58" t="s">
        <v>88</v>
      </c>
      <c r="C141" s="58"/>
      <c r="D141" s="58"/>
      <c r="E141" s="58"/>
      <c r="F141" s="58"/>
      <c r="G141" s="58"/>
      <c r="H141" s="58"/>
      <c r="I141" s="58"/>
      <c r="J141" s="58"/>
    </row>
    <row r="142" spans="1:10" ht="20.25" x14ac:dyDescent="0.3">
      <c r="A142" s="17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40.5" customHeight="1" x14ac:dyDescent="0.3">
      <c r="A143" s="10">
        <v>5</v>
      </c>
      <c r="B143" s="58" t="s">
        <v>89</v>
      </c>
      <c r="C143" s="63"/>
      <c r="D143" s="63"/>
      <c r="E143" s="63"/>
      <c r="F143" s="63"/>
      <c r="G143" s="63"/>
      <c r="H143" s="63"/>
      <c r="I143" s="63"/>
      <c r="J143" s="63"/>
    </row>
    <row r="144" spans="1:10" ht="20.25" x14ac:dyDescent="0.3">
      <c r="A144" s="5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41.25" customHeight="1" x14ac:dyDescent="0.3">
      <c r="A145" s="17">
        <v>6</v>
      </c>
      <c r="B145" s="62" t="s">
        <v>90</v>
      </c>
      <c r="C145" s="62"/>
      <c r="D145" s="62"/>
      <c r="E145" s="62"/>
      <c r="F145" s="62"/>
      <c r="G145" s="62"/>
      <c r="H145" s="62"/>
      <c r="I145" s="62"/>
      <c r="J145" s="62"/>
    </row>
    <row r="146" spans="1:10" ht="20.25" x14ac:dyDescent="0.3">
      <c r="A146" s="5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45" customHeight="1" x14ac:dyDescent="0.3">
      <c r="A147" s="17">
        <v>7</v>
      </c>
      <c r="B147" s="58" t="s">
        <v>91</v>
      </c>
      <c r="C147" s="58"/>
      <c r="D147" s="58"/>
      <c r="E147" s="58"/>
      <c r="F147" s="58"/>
      <c r="G147" s="58"/>
      <c r="H147" s="58"/>
      <c r="I147" s="58"/>
      <c r="J147" s="58"/>
    </row>
    <row r="148" spans="1:10" ht="20.25" x14ac:dyDescent="0.3">
      <c r="A148" s="10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78" customHeight="1" x14ac:dyDescent="0.2">
      <c r="A149" s="17">
        <v>8</v>
      </c>
      <c r="B149" s="59" t="s">
        <v>97</v>
      </c>
      <c r="C149" s="59"/>
      <c r="D149" s="59"/>
      <c r="E149" s="59"/>
      <c r="F149" s="59"/>
      <c r="G149" s="59"/>
      <c r="H149" s="59"/>
      <c r="I149" s="59"/>
      <c r="J149" s="59"/>
    </row>
    <row r="150" spans="1:10" ht="78" customHeight="1" x14ac:dyDescent="0.2">
      <c r="A150" s="17"/>
      <c r="B150" s="57" t="s">
        <v>119</v>
      </c>
      <c r="C150" s="57"/>
      <c r="D150" s="57"/>
      <c r="E150" s="57"/>
      <c r="F150" s="57"/>
      <c r="G150" s="57"/>
      <c r="H150" s="57"/>
      <c r="I150" s="57"/>
      <c r="J150" s="57"/>
    </row>
    <row r="151" spans="1:10" ht="20.25" x14ac:dyDescent="0.3">
      <c r="A151" s="10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20.25" x14ac:dyDescent="0.3">
      <c r="A152" s="17">
        <v>9</v>
      </c>
      <c r="B152" s="57" t="s">
        <v>100</v>
      </c>
      <c r="C152" s="60"/>
      <c r="D152" s="60"/>
      <c r="E152" s="60"/>
      <c r="F152" s="60"/>
      <c r="G152" s="60"/>
      <c r="H152" s="60"/>
      <c r="I152" s="60"/>
      <c r="J152" s="60"/>
    </row>
    <row r="153" spans="1:10" ht="20.25" x14ac:dyDescent="0.3">
      <c r="A153" s="10"/>
      <c r="B153" s="24"/>
      <c r="C153" s="24"/>
      <c r="D153" s="24"/>
      <c r="E153" s="24"/>
      <c r="F153" s="24"/>
      <c r="G153" s="24"/>
      <c r="H153" s="24"/>
      <c r="I153" s="24"/>
      <c r="J153" s="24"/>
    </row>
  </sheetData>
  <sheetProtection sheet="1" objects="1" scenarios="1"/>
  <mergeCells count="25">
    <mergeCell ref="B8:J8"/>
    <mergeCell ref="B9:J9"/>
    <mergeCell ref="B10:J10"/>
    <mergeCell ref="B100:J100"/>
    <mergeCell ref="I129:J129"/>
    <mergeCell ref="B113:J113"/>
    <mergeCell ref="B114:J114"/>
    <mergeCell ref="I118:J118"/>
    <mergeCell ref="I120:J120"/>
    <mergeCell ref="I122:J122"/>
    <mergeCell ref="I123:J123"/>
    <mergeCell ref="I124:J124"/>
    <mergeCell ref="I125:J125"/>
    <mergeCell ref="I126:J126"/>
    <mergeCell ref="I127:J127"/>
    <mergeCell ref="I128:J128"/>
    <mergeCell ref="B150:J150"/>
    <mergeCell ref="B147:J147"/>
    <mergeCell ref="B149:J149"/>
    <mergeCell ref="B152:J152"/>
    <mergeCell ref="I130:J130"/>
    <mergeCell ref="B135:J135"/>
    <mergeCell ref="B141:J141"/>
    <mergeCell ref="B143:J143"/>
    <mergeCell ref="B145:J145"/>
  </mergeCells>
  <pageMargins left="1" right="0.1" top="0.1" bottom="0.1" header="0.1" footer="0.1"/>
  <pageSetup scale="37" orientation="portrait" r:id="rId1"/>
  <headerFooter alignWithMargins="0"/>
  <rowBreaks count="1" manualBreakCount="1">
    <brk id="10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2013-12-06T18:47:48Z</cp:lastPrinted>
  <dcterms:created xsi:type="dcterms:W3CDTF">2013-05-29T22:02:01Z</dcterms:created>
  <dcterms:modified xsi:type="dcterms:W3CDTF">2013-12-18T17:26:43Z</dcterms:modified>
</cp:coreProperties>
</file>