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8700"/>
  </bookViews>
  <sheets>
    <sheet name="Commercial Banks" sheetId="2" r:id="rId1"/>
  </sheets>
  <calcPr calcId="145621"/>
</workbook>
</file>

<file path=xl/calcChain.xml><?xml version="1.0" encoding="utf-8"?>
<calcChain xmlns="http://schemas.openxmlformats.org/spreadsheetml/2006/main">
  <c r="I105" i="2" l="1"/>
  <c r="I104" i="2"/>
  <c r="I103" i="2"/>
  <c r="I101" i="2"/>
  <c r="I100" i="2"/>
  <c r="I99" i="2"/>
  <c r="I98" i="2"/>
  <c r="I97" i="2"/>
  <c r="I96" i="2"/>
  <c r="I95" i="2"/>
  <c r="I94" i="2"/>
  <c r="I93" i="2"/>
  <c r="I92" i="2"/>
  <c r="I91" i="2"/>
  <c r="I87" i="2" l="1"/>
  <c r="I86" i="2"/>
  <c r="I85" i="2"/>
  <c r="I84" i="2"/>
  <c r="I83" i="2"/>
  <c r="I82" i="2"/>
  <c r="I81" i="2"/>
  <c r="I79" i="2"/>
  <c r="I78" i="2"/>
  <c r="I77" i="2"/>
  <c r="I88" i="2" s="1"/>
  <c r="H88" i="2"/>
  <c r="G88" i="2"/>
  <c r="F88" i="2"/>
  <c r="E88" i="2"/>
  <c r="D88" i="2"/>
  <c r="C88" i="2"/>
  <c r="I73" i="2"/>
  <c r="H73" i="2"/>
  <c r="G73" i="2"/>
  <c r="F73" i="2"/>
  <c r="E73" i="2"/>
  <c r="D73" i="2"/>
  <c r="C73" i="2"/>
  <c r="I70" i="2"/>
  <c r="I69" i="2"/>
  <c r="I68" i="2"/>
  <c r="I67" i="2"/>
  <c r="I66" i="2"/>
  <c r="I64" i="2"/>
  <c r="I63" i="2"/>
  <c r="I62" i="2"/>
  <c r="I60" i="2"/>
  <c r="I59" i="2"/>
  <c r="I58" i="2"/>
  <c r="I57" i="2"/>
  <c r="I56" i="2"/>
  <c r="I54" i="2"/>
  <c r="I71" i="2"/>
  <c r="H71" i="2"/>
  <c r="G71" i="2"/>
  <c r="F71" i="2"/>
  <c r="E71" i="2"/>
  <c r="D71" i="2"/>
  <c r="C71" i="2"/>
  <c r="I51" i="2"/>
  <c r="H51" i="2"/>
  <c r="G51" i="2"/>
  <c r="F51" i="2"/>
  <c r="E51" i="2"/>
  <c r="D51" i="2"/>
  <c r="C51" i="2"/>
  <c r="I50" i="2"/>
  <c r="I49" i="2"/>
  <c r="I48" i="2"/>
  <c r="I46" i="2"/>
  <c r="I45" i="2"/>
  <c r="I44" i="2"/>
  <c r="I43" i="2"/>
  <c r="I42" i="2"/>
  <c r="I40" i="2"/>
  <c r="I39" i="2"/>
  <c r="I38" i="2"/>
  <c r="I37" i="2"/>
  <c r="I36" i="2"/>
  <c r="I34" i="2"/>
  <c r="I33" i="2"/>
  <c r="I27" i="2"/>
  <c r="I28" i="2"/>
  <c r="I29" i="2"/>
  <c r="I30" i="2"/>
  <c r="I26" i="2"/>
</calcChain>
</file>

<file path=xl/sharedStrings.xml><?xml version="1.0" encoding="utf-8"?>
<sst xmlns="http://schemas.openxmlformats.org/spreadsheetml/2006/main" count="120" uniqueCount="116">
  <si>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</si>
  <si>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</si>
  <si>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</si>
  <si>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</si>
  <si>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</si>
  <si>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</si>
  <si>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</si>
  <si>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</si>
  <si>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J$'000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</si>
  <si>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</si>
  <si>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</si>
  <si>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</si>
  <si>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</si>
  <si>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 xml:space="preserve">NCB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</si>
  <si>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</si>
  <si>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</si>
  <si>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</si>
  <si>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</si>
  <si>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</si>
  <si>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Commercial Banks in Ja. 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</si>
  <si>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</si>
  <si>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</si>
  <si>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</si>
  <si>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</si>
  <si>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</si>
  <si>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</si>
  <si>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</si>
  <si>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</si>
  <si>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Other Public Sector Securities</t>
  </si>
  <si>
    <t xml:space="preserve">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</si>
  <si>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</si>
  <si>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</si>
  <si>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</si>
  <si>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</si>
  <si>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>Loans, Advances &amp; Discounts (net of prov)</t>
  </si>
  <si>
    <t>Accounts Receivable (net of prov)</t>
  </si>
  <si>
    <t>Fixed Assets (net of Depreciation)</t>
  </si>
  <si>
    <t>Other Assets</t>
  </si>
  <si>
    <t xml:space="preserve">    Items in Course of Collection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</si>
  <si>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</si>
  <si>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</si>
  <si>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</si>
  <si>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</si>
  <si>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</si>
  <si>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</si>
  <si>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</si>
  <si>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</si>
  <si>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</si>
  <si>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</si>
  <si>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 xml:space="preserve">      To Bank of Jamaica</t>
  </si>
  <si>
    <t xml:space="preserve">      To Other Counter Parties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</si>
  <si>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</si>
  <si>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</si>
  <si>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</si>
  <si>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</si>
  <si>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</si>
  <si>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</si>
  <si>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</si>
  <si>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</si>
  <si>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</si>
  <si>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</si>
  <si>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</si>
  <si>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</si>
  <si>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</si>
  <si>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</si>
  <si>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</si>
  <si>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</si>
  <si>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</si>
  <si>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</si>
  <si>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</si>
  <si>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</si>
  <si>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</si>
  <si>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</si>
  <si>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</si>
  <si>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</si>
  <si>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</si>
  <si>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</si>
  <si>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</si>
  <si>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</si>
  <si>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</si>
  <si>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</si>
  <si>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</si>
  <si>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</si>
  <si>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</si>
  <si>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</si>
  <si>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</si>
  <si>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</si>
  <si>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</si>
  <si>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</si>
  <si>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</si>
  <si>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</si>
  <si>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</si>
  <si>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</si>
  <si>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</si>
  <si>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</si>
  <si>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</si>
  <si>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</si>
  <si>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</si>
  <si>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</si>
  <si>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 xml:space="preserve">N.C.B. 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</si>
  <si>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</si>
  <si>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</si>
  <si>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</si>
  <si>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</si>
  <si>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</si>
  <si>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</si>
  <si>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</si>
  <si>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</si>
  <si>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</si>
  <si>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>AS AT 31 DECEMBER 2016</t>
  </si>
  <si>
    <t xml:space="preserve">SBJL </t>
  </si>
  <si>
    <r>
      <t xml:space="preserve"> </t>
    </r>
    <r>
      <rPr>
        <sz val="15"/>
        <color indexed="8"/>
        <rFont val="Arial"/>
        <family val="2"/>
      </rPr>
      <t xml:space="preserve">   Due To Commercial Banks in Ja.</t>
    </r>
  </si>
  <si>
    <r>
      <t xml:space="preserve">    Due To Overseas Banks &amp; Financial Insts</t>
    </r>
    <r>
      <rPr>
        <b/>
        <vertAlign val="superscript"/>
        <sz val="15"/>
        <color indexed="10"/>
        <rFont val="Arial"/>
        <family val="2"/>
      </rPr>
      <t xml:space="preserve"> </t>
    </r>
  </si>
  <si>
    <r>
      <t xml:space="preserve">    Other Borrowings</t>
    </r>
    <r>
      <rPr>
        <b/>
        <vertAlign val="superscript"/>
        <sz val="15"/>
        <color indexed="14"/>
        <rFont val="Arial"/>
        <family val="2"/>
      </rPr>
      <t xml:space="preserve"> </t>
    </r>
  </si>
  <si>
    <t>News Release</t>
  </si>
  <si>
    <t>24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</si>
</sst>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8" formatCode="d\ \ mmmm\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5"/>
      <name val="Arial"/>
      <family val="2"/>
    </font>
    <font>
      <sz val="17"/>
      <name val="Calibri"/>
      <family val="2"/>
      <scheme val="minor"/>
    </font>
    <font>
      <b/>
      <sz val="17"/>
      <name val="Arial"/>
      <family val="2"/>
    </font>
    <font>
      <b/>
      <sz val="17"/>
      <name val="Calibri"/>
      <family val="2"/>
      <scheme val="minor"/>
    </font>
    <font>
      <sz val="17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4.5"/>
      <color indexed="10"/>
      <name val="Arial"/>
      <family val="2"/>
    </font>
    <font>
      <sz val="10"/>
      <color indexed="12"/>
      <name val="Arial"/>
      <family val="2"/>
    </font>
    <font>
      <b/>
      <i/>
      <sz val="16"/>
      <color rgb="FF0000FF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b/>
      <sz val="12"/>
      <name val="Arial"/>
      <family val="2"/>
    </font>
    <font>
      <b/>
      <vertAlign val="superscript"/>
      <sz val="21"/>
      <color indexed="10"/>
      <name val="Arial"/>
      <family val="2"/>
    </font>
    <font>
      <sz val="21"/>
      <name val="Arial"/>
      <family val="2"/>
    </font>
    <font>
      <sz val="21"/>
      <color indexed="8"/>
      <name val="Arial"/>
      <family val="2"/>
    </font>
    <font>
      <b/>
      <sz val="15"/>
      <color theme="1"/>
      <name val="Arial"/>
      <family val="2"/>
    </font>
    <font>
      <b/>
      <vertAlign val="superscript"/>
      <sz val="15"/>
      <color indexed="14"/>
      <name val="Arial"/>
      <family val="2"/>
    </font>
    <font>
      <sz val="15"/>
      <color indexed="8"/>
      <name val="Arial"/>
      <family val="2"/>
    </font>
    <font>
      <b/>
      <vertAlign val="superscript"/>
      <sz val="15"/>
      <color indexed="10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5">
    <xf numFmtId="0" fontId="0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75">
    <xf numFmtId="0" fontId="0" fillId="0" borderId="0" xfId="0"/>
    <xf numFmtId="0" fontId="22" fillId="0" borderId="0" xfId="0" applyFont="1"/>
    <xf numFmtId="0" fontId="19" fillId="0" borderId="0" xfId="128" applyFill="1"/>
    <xf numFmtId="0" fontId="31" fillId="0" borderId="0" xfId="128" applyFont="1" applyFill="1"/>
    <xf numFmtId="0" fontId="18" fillId="0" borderId="0" xfId="128" applyFont="1" applyFill="1" applyAlignment="1">
      <alignment horizontal="center"/>
    </xf>
    <xf numFmtId="0" fontId="33" fillId="0" borderId="0" xfId="128" applyFont="1" applyFill="1"/>
    <xf numFmtId="0" fontId="34" fillId="0" borderId="0" xfId="128" applyFont="1" applyFill="1" applyAlignment="1">
      <alignment horizontal="center"/>
    </xf>
    <xf numFmtId="0" fontId="33" fillId="0" borderId="0" xfId="128" applyFont="1" applyFill="1" applyAlignment="1"/>
    <xf numFmtId="0" fontId="35" fillId="0" borderId="0" xfId="128" applyFont="1" applyFill="1" applyAlignment="1"/>
    <xf numFmtId="0" fontId="36" fillId="0" borderId="0" xfId="128" applyFont="1" applyFill="1"/>
    <xf numFmtId="0" fontId="37" fillId="0" borderId="0" xfId="128" applyFont="1" applyFill="1" applyAlignment="1">
      <alignment horizontal="centerContinuous"/>
    </xf>
    <xf numFmtId="0" fontId="26" fillId="0" borderId="0" xfId="128" applyFont="1" applyFill="1" applyAlignment="1">
      <alignment horizontal="center"/>
    </xf>
    <xf numFmtId="0" fontId="24" fillId="0" borderId="0" xfId="128" applyFont="1" applyFill="1"/>
    <xf numFmtId="0" fontId="21" fillId="0" borderId="0" xfId="128" applyFont="1" applyFill="1"/>
    <xf numFmtId="0" fontId="18" fillId="0" borderId="0" xfId="128" applyFont="1" applyFill="1" applyAlignment="1">
      <alignment horizontal="right" wrapText="1"/>
    </xf>
    <xf numFmtId="0" fontId="26" fillId="0" borderId="0" xfId="128" applyFont="1" applyFill="1" applyAlignment="1">
      <alignment horizontal="center" wrapText="1"/>
    </xf>
    <xf numFmtId="38" fontId="21" fillId="0" borderId="0" xfId="128" applyNumberFormat="1" applyFont="1" applyFill="1"/>
    <xf numFmtId="38" fontId="39" fillId="0" borderId="0" xfId="128" applyNumberFormat="1" applyFont="1" applyFill="1"/>
    <xf numFmtId="0" fontId="23" fillId="0" borderId="0" xfId="128" applyFont="1" applyFill="1"/>
    <xf numFmtId="0" fontId="23" fillId="33" borderId="0" xfId="128" applyFont="1" applyFill="1"/>
    <xf numFmtId="38" fontId="40" fillId="0" borderId="0" xfId="128" applyNumberFormat="1" applyFont="1" applyFill="1"/>
    <xf numFmtId="0" fontId="41" fillId="0" borderId="0" xfId="128" applyFont="1" applyFill="1"/>
    <xf numFmtId="0" fontId="43" fillId="0" borderId="0" xfId="128" applyFont="1" applyFill="1" applyAlignment="1">
      <alignment horizontal="center"/>
    </xf>
    <xf numFmtId="0" fontId="44" fillId="0" borderId="0" xfId="128" applyFont="1" applyFill="1"/>
    <xf numFmtId="0" fontId="44" fillId="0" borderId="0" xfId="128" applyFont="1" applyFill="1" applyAlignment="1"/>
    <xf numFmtId="0" fontId="20" fillId="0" borderId="0" xfId="128" applyFont="1" applyFill="1"/>
    <xf numFmtId="0" fontId="28" fillId="0" borderId="0" xfId="128" applyFont="1" applyFill="1"/>
    <xf numFmtId="0" fontId="26" fillId="0" borderId="0" xfId="128" applyFont="1" applyFill="1"/>
    <xf numFmtId="0" fontId="45" fillId="0" borderId="0" xfId="131" applyFont="1" applyFill="1"/>
    <xf numFmtId="168" fontId="26" fillId="0" borderId="0" xfId="128" applyNumberFormat="1" applyFont="1" applyFill="1" applyAlignment="1">
      <alignment horizontal="left"/>
    </xf>
    <xf numFmtId="0" fontId="43" fillId="0" borderId="0" xfId="128" applyFont="1" applyAlignment="1">
      <alignment horizontal="center"/>
    </xf>
    <xf numFmtId="0" fontId="46" fillId="0" borderId="0" xfId="128" applyFont="1" applyFill="1"/>
    <xf numFmtId="0" fontId="47" fillId="0" borderId="0" xfId="128" applyFont="1" applyFill="1" applyAlignment="1">
      <alignment horizontal="center" vertical="center"/>
    </xf>
    <xf numFmtId="0" fontId="47" fillId="0" borderId="0" xfId="128" applyFont="1" applyFill="1" applyAlignment="1">
      <alignment horizontal="center"/>
    </xf>
    <xf numFmtId="49" fontId="26" fillId="0" borderId="0" xfId="128" applyNumberFormat="1" applyFont="1" applyFill="1" applyAlignment="1">
      <alignment horizontal="left"/>
    </xf>
    <xf numFmtId="0" fontId="48" fillId="0" borderId="0" xfId="128" applyFont="1" applyAlignment="1"/>
    <xf numFmtId="0" fontId="49" fillId="0" borderId="0" xfId="128" applyFont="1"/>
    <xf numFmtId="0" fontId="49" fillId="0" borderId="0" xfId="128" applyFont="1" applyAlignment="1">
      <alignment horizontal="right"/>
    </xf>
    <xf numFmtId="0" fontId="50" fillId="0" borderId="0" xfId="128" applyFont="1"/>
    <xf numFmtId="0" fontId="49" fillId="0" borderId="0" xfId="128" applyFont="1" applyFill="1" applyBorder="1"/>
    <xf numFmtId="0" fontId="49" fillId="0" borderId="0" xfId="128" applyFont="1" applyFill="1" applyBorder="1" applyAlignment="1">
      <alignment horizontal="right"/>
    </xf>
    <xf numFmtId="0" fontId="50" fillId="0" borderId="0" xfId="128" applyFont="1" applyFill="1" applyBorder="1"/>
    <xf numFmtId="0" fontId="32" fillId="0" borderId="0" xfId="128" applyFont="1" applyFill="1"/>
    <xf numFmtId="38" fontId="25" fillId="0" borderId="0" xfId="128" applyNumberFormat="1" applyFont="1" applyFill="1"/>
    <xf numFmtId="38" fontId="25" fillId="0" borderId="0" xfId="128" applyNumberFormat="1" applyFont="1" applyFill="1" applyAlignment="1">
      <alignment horizontal="right"/>
    </xf>
    <xf numFmtId="0" fontId="25" fillId="0" borderId="0" xfId="128" applyFont="1" applyFill="1"/>
    <xf numFmtId="38" fontId="25" fillId="0" borderId="0" xfId="0" applyNumberFormat="1" applyFont="1" applyFill="1"/>
    <xf numFmtId="38" fontId="25" fillId="0" borderId="0" xfId="0" quotePrefix="1" applyNumberFormat="1" applyFont="1" applyFill="1"/>
    <xf numFmtId="0" fontId="25" fillId="0" borderId="0" xfId="128" applyFont="1" applyFill="1" applyAlignment="1">
      <alignment vertical="center" wrapText="1"/>
    </xf>
    <xf numFmtId="38" fontId="32" fillId="0" borderId="10" xfId="0" applyNumberFormat="1" applyFont="1" applyFill="1" applyBorder="1"/>
    <xf numFmtId="164" fontId="25" fillId="0" borderId="0" xfId="164" applyNumberFormat="1" applyFont="1" applyFill="1"/>
    <xf numFmtId="0" fontId="51" fillId="0" borderId="0" xfId="128" applyFont="1" applyFill="1"/>
    <xf numFmtId="0" fontId="52" fillId="0" borderId="0" xfId="128" applyFont="1" applyFill="1"/>
    <xf numFmtId="38" fontId="53" fillId="0" borderId="0" xfId="0" applyNumberFormat="1" applyFont="1" applyFill="1"/>
    <xf numFmtId="0" fontId="25" fillId="0" borderId="0" xfId="128" applyFont="1" applyFill="1" applyAlignment="1">
      <alignment horizontal="left" indent="2"/>
    </xf>
    <xf numFmtId="164" fontId="25" fillId="0" borderId="0" xfId="1" applyNumberFormat="1" applyFont="1" applyFill="1"/>
    <xf numFmtId="38" fontId="32" fillId="0" borderId="0" xfId="0" applyNumberFormat="1" applyFont="1" applyFill="1"/>
    <xf numFmtId="0" fontId="26" fillId="0" borderId="0" xfId="128" applyFont="1" applyFill="1" applyAlignment="1">
      <alignment horizontal="center"/>
    </xf>
    <xf numFmtId="0" fontId="28" fillId="0" borderId="0" xfId="128" applyFont="1" applyFill="1" applyAlignment="1">
      <alignment horizontal="left"/>
    </xf>
    <xf numFmtId="0" fontId="28" fillId="0" borderId="0" xfId="128" applyFont="1" applyFill="1" applyAlignment="1"/>
    <xf numFmtId="0" fontId="28" fillId="0" borderId="0" xfId="128" applyFont="1" applyAlignment="1"/>
    <xf numFmtId="0" fontId="26" fillId="0" borderId="0" xfId="128" applyFont="1" applyFill="1" applyAlignment="1"/>
    <xf numFmtId="0" fontId="42" fillId="0" borderId="0" xfId="128" applyFont="1" applyFill="1" applyAlignment="1">
      <alignment wrapText="1"/>
    </xf>
    <xf numFmtId="0" fontId="27" fillId="0" borderId="0" xfId="128" applyFont="1" applyFill="1" applyAlignment="1">
      <alignment wrapText="1"/>
    </xf>
    <xf numFmtId="0" fontId="26" fillId="0" borderId="0" xfId="128" applyFont="1" applyFill="1" applyAlignment="1">
      <alignment horizontal="center"/>
    </xf>
    <xf numFmtId="0" fontId="26" fillId="0" borderId="0" xfId="128" applyFont="1" applyAlignment="1">
      <alignment horizontal="center"/>
    </xf>
    <xf numFmtId="0" fontId="55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26" fillId="0" borderId="0" xfId="128" applyFont="1" applyFill="1" applyAlignment="1">
      <alignment horizontal="left" vertical="top" wrapText="1"/>
    </xf>
    <xf numFmtId="0" fontId="43" fillId="0" borderId="0" xfId="128" applyFont="1" applyFill="1" applyAlignment="1">
      <alignment horizontal="center" vertical="center"/>
    </xf>
    <xf numFmtId="0" fontId="26" fillId="0" borderId="0" xfId="128" applyFont="1" applyFill="1" applyAlignment="1">
      <alignment horizontal="left" wrapText="1"/>
    </xf>
    <xf numFmtId="49" fontId="26" fillId="0" borderId="0" xfId="128" applyNumberFormat="1" applyFont="1" applyFill="1" applyAlignment="1">
      <alignment horizontal="left" wrapText="1"/>
    </xf>
    <xf numFmtId="0" fontId="28" fillId="0" borderId="0" xfId="128" applyFont="1" applyAlignment="1">
      <alignment wrapText="1"/>
    </xf>
    <xf numFmtId="0" fontId="57" fillId="0" borderId="0" xfId="0" applyFont="1"/>
    <xf numFmtId="49" fontId="57" fillId="0" borderId="0" xfId="0" applyNumberFormat="1" applyFont="1" applyAlignment="1">
      <alignment horizontal="left"/>
    </xf>
  </cellXfs>
  <cellStyles count="16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1 2 2" xfId="15"/>
    <cellStyle name="60% - Accent1 2 3" xfId="16"/>
    <cellStyle name="60% - Accent1 3" xfId="17"/>
    <cellStyle name="60% - Accent1 3 2" xfId="18"/>
    <cellStyle name="60% - Accent1 4" xfId="19"/>
    <cellStyle name="60% - Accent1 5" xfId="20"/>
    <cellStyle name="60% - Accent2 2" xfId="21"/>
    <cellStyle name="60% - Accent2 2 2" xfId="22"/>
    <cellStyle name="60% - Accent2 2 3" xfId="23"/>
    <cellStyle name="60% - Accent2 3" xfId="24"/>
    <cellStyle name="60% - Accent2 4" xfId="25"/>
    <cellStyle name="60% - Accent2 5" xfId="26"/>
    <cellStyle name="60% - Accent3 2" xfId="27"/>
    <cellStyle name="60% - Accent3 2 2" xfId="28"/>
    <cellStyle name="60% - Accent3 2 3" xfId="29"/>
    <cellStyle name="60% - Accent3 3" xfId="30"/>
    <cellStyle name="60% - Accent3 3 2" xfId="31"/>
    <cellStyle name="60% - Accent3 4" xfId="32"/>
    <cellStyle name="60% - Accent3 5" xfId="33"/>
    <cellStyle name="60% - Accent4 2" xfId="34"/>
    <cellStyle name="60% - Accent4 2 2" xfId="35"/>
    <cellStyle name="60% - Accent4 2 3" xfId="36"/>
    <cellStyle name="60% - Accent4 3" xfId="37"/>
    <cellStyle name="60% - Accent4 3 2" xfId="38"/>
    <cellStyle name="60% - Accent4 4" xfId="39"/>
    <cellStyle name="60% - Accent4 5" xfId="40"/>
    <cellStyle name="60% - Accent5 2" xfId="41"/>
    <cellStyle name="60% - Accent5 2 2" xfId="42"/>
    <cellStyle name="60% - Accent5 2 3" xfId="43"/>
    <cellStyle name="60% - Accent5 3" xfId="44"/>
    <cellStyle name="60% - Accent5 4" xfId="45"/>
    <cellStyle name="60% - Accent5 5" xfId="46"/>
    <cellStyle name="60% - Accent6 2" xfId="47"/>
    <cellStyle name="60% - Accent6 2 2" xfId="48"/>
    <cellStyle name="60% - Accent6 2 3" xfId="49"/>
    <cellStyle name="60% - Accent6 3" xfId="50"/>
    <cellStyle name="60% - Accent6 3 2" xfId="51"/>
    <cellStyle name="60% - Accent6 4" xfId="52"/>
    <cellStyle name="60% - Accent6 5" xfId="53"/>
    <cellStyle name="Accent1 2" xfId="54"/>
    <cellStyle name="Accent1 2 2" xfId="55"/>
    <cellStyle name="Accent1 2 3" xfId="56"/>
    <cellStyle name="Accent1 3" xfId="57"/>
    <cellStyle name="Accent1 3 2" xfId="58"/>
    <cellStyle name="Accent1 4" xfId="59"/>
    <cellStyle name="Accent1 5" xfId="60"/>
    <cellStyle name="Accent2 2" xfId="61"/>
    <cellStyle name="Accent2 2 2" xfId="62"/>
    <cellStyle name="Accent2 2 3" xfId="63"/>
    <cellStyle name="Accent2 3" xfId="64"/>
    <cellStyle name="Accent2 4" xfId="65"/>
    <cellStyle name="Accent2 5" xfId="66"/>
    <cellStyle name="Accent3 2" xfId="67"/>
    <cellStyle name="Accent3 2 2" xfId="68"/>
    <cellStyle name="Accent3 2 3" xfId="69"/>
    <cellStyle name="Accent3 3" xfId="70"/>
    <cellStyle name="Accent3 4" xfId="71"/>
    <cellStyle name="Accent3 5" xfId="72"/>
    <cellStyle name="Accent4 2" xfId="73"/>
    <cellStyle name="Accent4 2 2" xfId="74"/>
    <cellStyle name="Accent4 2 3" xfId="75"/>
    <cellStyle name="Accent4 3" xfId="76"/>
    <cellStyle name="Accent4 3 2" xfId="77"/>
    <cellStyle name="Accent4 4" xfId="78"/>
    <cellStyle name="Accent4 5" xfId="79"/>
    <cellStyle name="Accent5 2" xfId="80"/>
    <cellStyle name="Accent5 2 2" xfId="81"/>
    <cellStyle name="Accent5 2 3" xfId="82"/>
    <cellStyle name="Accent5 3" xfId="83"/>
    <cellStyle name="Accent5 4" xfId="84"/>
    <cellStyle name="Accent5 5" xfId="85"/>
    <cellStyle name="Accent6 2" xfId="86"/>
    <cellStyle name="Accent6 2 2" xfId="87"/>
    <cellStyle name="Accent6 2 3" xfId="88"/>
    <cellStyle name="Accent6 3" xfId="89"/>
    <cellStyle name="Accent6 4" xfId="90"/>
    <cellStyle name="Accent6 5" xfId="91"/>
    <cellStyle name="Bad 2" xfId="92"/>
    <cellStyle name="Calculation 2" xfId="93"/>
    <cellStyle name="Check Cell 2" xfId="94"/>
    <cellStyle name="Comma [0] 2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2" xfId="104"/>
    <cellStyle name="Comma 3" xfId="105"/>
    <cellStyle name="Comma 3 2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Currency 2" xfId="113"/>
    <cellStyle name="Currency 2 2" xfId="114"/>
    <cellStyle name="Explanatory Text 2" xfId="115"/>
    <cellStyle name="Explanatory Text 2 2" xfId="116"/>
    <cellStyle name="Explanatory Text 2 3" xfId="117"/>
    <cellStyle name="Explanatory Text 3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9" xfId="127"/>
    <cellStyle name="Normal 2" xfId="128"/>
    <cellStyle name="Normal 2 2" xfId="129"/>
    <cellStyle name="Normal 2 2 2" xfId="130"/>
    <cellStyle name="Normal 2 2 3" xfId="131"/>
    <cellStyle name="Normal 2 3" xfId="132"/>
    <cellStyle name="Normal 20" xfId="133"/>
    <cellStyle name="Normal 3" xfId="134"/>
    <cellStyle name="Normal 3 2" xfId="135"/>
    <cellStyle name="Normal 3 2 2" xfId="136"/>
    <cellStyle name="Normal 3 2 3" xfId="137"/>
    <cellStyle name="Normal 3 2 4" xfId="138"/>
    <cellStyle name="Normal 3 3" xfId="139"/>
    <cellStyle name="Normal 4" xfId="140"/>
    <cellStyle name="Normal 4 2" xfId="141"/>
    <cellStyle name="Normal 5" xfId="142"/>
    <cellStyle name="Note 2" xfId="143"/>
    <cellStyle name="Note 2 2" xfId="144"/>
    <cellStyle name="Note 3" xfId="145"/>
    <cellStyle name="Note 3 2" xfId="146"/>
    <cellStyle name="Note 4" xfId="147"/>
    <cellStyle name="Output 2" xfId="148"/>
    <cellStyle name="Percent" xfId="1" builtinId="5"/>
    <cellStyle name="Percent 2" xfId="149"/>
    <cellStyle name="Percent 2 2" xfId="150"/>
    <cellStyle name="Percent 2 3" xfId="151"/>
    <cellStyle name="Percent 3" xfId="152"/>
    <cellStyle name="Percent 3 2" xfId="153"/>
    <cellStyle name="Percent 4" xfId="154"/>
    <cellStyle name="Percent 4 2" xfId="164"/>
    <cellStyle name="STYLE1 10" xfId="155"/>
    <cellStyle name="Title 2" xfId="156"/>
    <cellStyle name="Title 2 2" xfId="157"/>
    <cellStyle name="Title 2 3" xfId="158"/>
    <cellStyle name="Total 2" xfId="159"/>
    <cellStyle name="Total 2 2" xfId="160"/>
    <cellStyle name="Total 2 3" xfId="161"/>
    <cellStyle name="Total 3" xfId="162"/>
    <cellStyle name="Warning Text 2" xfId="163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676275</xdr:colOff>
      <xdr:row>5</xdr:row>
      <xdr:rowOff>13885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Y147"/>
  <sheetViews>
    <sheetView tabSelected="1" zoomScaleNormal="100" workbookViewId="0">
      <selection activeCell="B147" sqref="B147"/>
    </sheetView>
  </sheetViews>
  <sheetFormatPr defaultColWidth="0" defaultRowHeight="12.75" x14ac:dyDescent="0.2"/>
  <cols>
    <col min="1" max="1" width="6.140625" style="2" customWidth="1"/>
    <col min="2" max="2" width="80.42578125" style="2" customWidth="1"/>
    <col min="3" max="4" width="19.7109375" style="2" customWidth="1"/>
    <col min="5" max="5" width="22.85546875" style="2" customWidth="1"/>
    <col min="6" max="6" width="19.7109375" style="2" customWidth="1"/>
    <col min="7" max="7" width="20.7109375" style="2" customWidth="1"/>
    <col min="8" max="8" width="21.140625" style="2" customWidth="1"/>
    <col min="9" max="9" width="25" style="2" customWidth="1"/>
    <col min="10" max="10" width="16.28515625" style="2" bestFit="1" customWidth="1"/>
    <col min="11" max="11" width="63" style="2" bestFit="1" customWidth="1"/>
    <col min="12" max="12" width="14.85546875" style="2" bestFit="1" customWidth="1"/>
    <col min="13" max="15" width="12.5703125" style="2" bestFit="1" customWidth="1"/>
    <col min="16" max="17" width="14.85546875" style="2" bestFit="1" customWidth="1"/>
    <col min="18" max="18" width="16.7109375" style="2" bestFit="1" customWidth="1"/>
    <col min="19" max="240" width="9.140625" style="2" customWidth="1"/>
    <col min="241" max="241" width="61.42578125" style="2" customWidth="1"/>
    <col min="242" max="249" width="19.7109375" style="2" customWidth="1"/>
    <col min="250" max="16384" width="0" style="2" hidden="1"/>
  </cols>
  <sheetData>
    <row r="7" spans="1:10" ht="15.75" x14ac:dyDescent="0.25">
      <c r="A7" s="73" t="s">
        <v>114</v>
      </c>
      <c r="B7" s="1"/>
    </row>
    <row r="8" spans="1:10" ht="15.75" x14ac:dyDescent="0.25">
      <c r="A8" s="74" t="s">
        <v>115</v>
      </c>
      <c r="B8" s="1"/>
    </row>
    <row r="10" spans="1:10" ht="30" customHeight="1" x14ac:dyDescent="0.3">
      <c r="I10" s="3"/>
    </row>
    <row r="11" spans="1:10" ht="21.75" customHeight="1" x14ac:dyDescent="0.3">
      <c r="B11" s="64" t="s">
        <v>1</v>
      </c>
      <c r="C11" s="64"/>
      <c r="D11" s="64"/>
      <c r="E11" s="64"/>
      <c r="F11" s="64"/>
      <c r="G11" s="64"/>
      <c r="H11" s="64"/>
      <c r="I11" s="64"/>
      <c r="J11" s="64"/>
    </row>
    <row r="12" spans="1:10" ht="24.75" customHeight="1" x14ac:dyDescent="0.3">
      <c r="B12" s="65" t="s">
        <v>2</v>
      </c>
      <c r="C12" s="65"/>
      <c r="D12" s="65"/>
      <c r="E12" s="65"/>
      <c r="F12" s="65"/>
      <c r="G12" s="65"/>
      <c r="H12" s="65"/>
      <c r="I12" s="65"/>
      <c r="J12" s="65"/>
    </row>
    <row r="13" spans="1:10" ht="26.25" customHeight="1" x14ac:dyDescent="0.3">
      <c r="B13" s="64" t="s">
        <v>3</v>
      </c>
      <c r="C13" s="64"/>
      <c r="D13" s="64"/>
      <c r="E13" s="64"/>
      <c r="F13" s="64"/>
      <c r="G13" s="64"/>
      <c r="H13" s="64"/>
      <c r="I13" s="64"/>
      <c r="J13" s="64"/>
    </row>
    <row r="14" spans="1:10" ht="25.5" customHeight="1" x14ac:dyDescent="0.3">
      <c r="B14" s="65" t="s">
        <v>109</v>
      </c>
      <c r="C14" s="65"/>
      <c r="D14" s="65"/>
      <c r="E14" s="65"/>
      <c r="F14" s="65"/>
      <c r="G14" s="65"/>
      <c r="H14" s="65"/>
      <c r="I14" s="65"/>
      <c r="J14" s="26"/>
    </row>
    <row r="15" spans="1:10" ht="18" x14ac:dyDescent="0.25">
      <c r="B15" s="4"/>
      <c r="C15" s="4"/>
      <c r="D15" s="4"/>
      <c r="E15" s="4"/>
      <c r="F15" s="4"/>
      <c r="G15" s="4"/>
      <c r="H15" s="4"/>
      <c r="I15" s="4"/>
    </row>
    <row r="16" spans="1:10" ht="20.25" x14ac:dyDescent="0.3">
      <c r="B16" s="58" t="s">
        <v>4</v>
      </c>
      <c r="C16" s="58"/>
      <c r="D16" s="58"/>
      <c r="E16" s="26"/>
      <c r="F16" s="57"/>
      <c r="G16" s="57"/>
      <c r="H16" s="57"/>
      <c r="I16" s="57"/>
    </row>
    <row r="17" spans="2:10" ht="20.25" x14ac:dyDescent="0.3">
      <c r="B17" s="59" t="s">
        <v>5</v>
      </c>
      <c r="C17" s="60"/>
      <c r="D17" s="60"/>
      <c r="E17" s="26"/>
      <c r="F17" s="57"/>
      <c r="G17" s="57"/>
      <c r="H17" s="57"/>
      <c r="I17" s="57"/>
    </row>
    <row r="18" spans="2:10" ht="20.25" x14ac:dyDescent="0.3">
      <c r="B18" s="58" t="s">
        <v>6</v>
      </c>
      <c r="C18" s="58"/>
      <c r="D18" s="58"/>
      <c r="E18" s="58"/>
      <c r="F18" s="57"/>
      <c r="G18" s="57"/>
      <c r="H18" s="57"/>
      <c r="I18" s="57"/>
    </row>
    <row r="19" spans="2:10" ht="20.25" x14ac:dyDescent="0.3">
      <c r="B19" s="61" t="s">
        <v>7</v>
      </c>
      <c r="C19" s="59"/>
      <c r="D19" s="59"/>
      <c r="E19" s="26"/>
      <c r="F19" s="26"/>
      <c r="G19" s="57"/>
      <c r="H19" s="57"/>
      <c r="I19" s="57"/>
    </row>
    <row r="20" spans="2:10" ht="22.5" x14ac:dyDescent="0.35">
      <c r="B20" s="8"/>
      <c r="C20" s="7"/>
      <c r="D20" s="7"/>
      <c r="E20" s="5"/>
      <c r="F20" s="9"/>
      <c r="G20" s="6"/>
      <c r="H20" s="4"/>
      <c r="I20" s="4"/>
    </row>
    <row r="21" spans="2:10" ht="20.25" x14ac:dyDescent="0.3">
      <c r="B21" s="10"/>
      <c r="C21" s="10"/>
      <c r="D21" s="10"/>
      <c r="E21" s="11" t="s">
        <v>8</v>
      </c>
      <c r="F21" s="12"/>
      <c r="G21" s="12"/>
      <c r="H21" s="12"/>
      <c r="I21" s="12"/>
    </row>
    <row r="22" spans="2:10" ht="19.5" customHeight="1" x14ac:dyDescent="0.3">
      <c r="B22" s="10"/>
      <c r="C22" s="10"/>
      <c r="D22" s="10"/>
      <c r="E22" s="11"/>
      <c r="F22" s="12"/>
      <c r="G22" s="12"/>
      <c r="H22" s="12"/>
      <c r="I22" s="12"/>
    </row>
    <row r="23" spans="2:10" ht="36" customHeight="1" x14ac:dyDescent="0.3">
      <c r="B23" s="13"/>
      <c r="C23" s="11" t="s">
        <v>9</v>
      </c>
      <c r="D23" s="11" t="s">
        <v>10</v>
      </c>
      <c r="E23" s="14" t="s">
        <v>11</v>
      </c>
      <c r="F23" s="11" t="s">
        <v>12</v>
      </c>
      <c r="G23" s="11" t="s">
        <v>13</v>
      </c>
      <c r="H23" s="15" t="s">
        <v>110</v>
      </c>
      <c r="I23" s="11" t="s">
        <v>14</v>
      </c>
    </row>
    <row r="24" spans="2:10" s="13" customFormat="1" ht="30" customHeight="1" x14ac:dyDescent="0.3">
      <c r="B24" s="42" t="s">
        <v>15</v>
      </c>
      <c r="C24" s="43"/>
      <c r="D24" s="43"/>
      <c r="E24" s="43"/>
      <c r="F24" s="43"/>
      <c r="G24" s="44"/>
      <c r="H24" s="43"/>
      <c r="I24" s="43"/>
    </row>
    <row r="25" spans="2:10" s="13" customFormat="1" ht="20.100000000000001" customHeight="1" x14ac:dyDescent="0.3">
      <c r="B25" s="42" t="s">
        <v>16</v>
      </c>
      <c r="C25" s="43"/>
      <c r="D25" s="43"/>
      <c r="E25" s="43"/>
      <c r="F25" s="43"/>
      <c r="G25" s="43"/>
      <c r="H25" s="43"/>
      <c r="I25" s="43"/>
    </row>
    <row r="26" spans="2:10" s="13" customFormat="1" ht="20.100000000000001" customHeight="1" x14ac:dyDescent="0.25">
      <c r="B26" s="45" t="s">
        <v>17</v>
      </c>
      <c r="C26" s="46">
        <v>4786645</v>
      </c>
      <c r="D26" s="46">
        <v>202425</v>
      </c>
      <c r="E26" s="46">
        <v>1521819</v>
      </c>
      <c r="F26" s="46">
        <v>442532</v>
      </c>
      <c r="G26" s="46">
        <v>6418768</v>
      </c>
      <c r="H26" s="46">
        <v>2912189</v>
      </c>
      <c r="I26" s="46">
        <f>SUM(C26:H26)</f>
        <v>16284378</v>
      </c>
      <c r="J26" s="16"/>
    </row>
    <row r="27" spans="2:10" s="13" customFormat="1" ht="20.100000000000001" customHeight="1" x14ac:dyDescent="0.25">
      <c r="B27" s="45" t="s">
        <v>18</v>
      </c>
      <c r="C27" s="46">
        <v>36380033</v>
      </c>
      <c r="D27" s="46">
        <v>2137640</v>
      </c>
      <c r="E27" s="46">
        <v>8546710</v>
      </c>
      <c r="F27" s="46">
        <v>4408122</v>
      </c>
      <c r="G27" s="46">
        <v>35043007</v>
      </c>
      <c r="H27" s="46">
        <v>8519671</v>
      </c>
      <c r="I27" s="46">
        <f t="shared" ref="I27:I30" si="0">SUM(C27:H27)</f>
        <v>95035183</v>
      </c>
      <c r="J27" s="16"/>
    </row>
    <row r="28" spans="2:10" s="13" customFormat="1" ht="20.100000000000001" customHeight="1" x14ac:dyDescent="0.25">
      <c r="B28" s="45" t="s">
        <v>19</v>
      </c>
      <c r="C28" s="46">
        <v>40</v>
      </c>
      <c r="D28" s="46">
        <v>2969400</v>
      </c>
      <c r="E28" s="46">
        <v>319433</v>
      </c>
      <c r="F28" s="46">
        <v>255982</v>
      </c>
      <c r="G28" s="46">
        <v>200000</v>
      </c>
      <c r="H28" s="46">
        <v>7588</v>
      </c>
      <c r="I28" s="46">
        <f t="shared" si="0"/>
        <v>3752443</v>
      </c>
      <c r="J28" s="16"/>
    </row>
    <row r="29" spans="2:10" s="13" customFormat="1" ht="20.100000000000001" customHeight="1" x14ac:dyDescent="0.25">
      <c r="B29" s="45" t="s">
        <v>20</v>
      </c>
      <c r="C29" s="46">
        <v>1573</v>
      </c>
      <c r="D29" s="46">
        <v>33254</v>
      </c>
      <c r="E29" s="46">
        <v>0</v>
      </c>
      <c r="F29" s="46">
        <v>0</v>
      </c>
      <c r="G29" s="46">
        <v>0</v>
      </c>
      <c r="H29" s="46">
        <v>0</v>
      </c>
      <c r="I29" s="46">
        <f t="shared" si="0"/>
        <v>34827</v>
      </c>
      <c r="J29" s="16"/>
    </row>
    <row r="30" spans="2:10" s="13" customFormat="1" ht="19.5" customHeight="1" x14ac:dyDescent="0.25">
      <c r="B30" s="45" t="s">
        <v>21</v>
      </c>
      <c r="C30" s="46">
        <v>46336158</v>
      </c>
      <c r="D30" s="46">
        <v>4049689</v>
      </c>
      <c r="E30" s="46">
        <v>18383350</v>
      </c>
      <c r="F30" s="46">
        <v>1865881</v>
      </c>
      <c r="G30" s="46">
        <v>16916686</v>
      </c>
      <c r="H30" s="46">
        <v>6015083</v>
      </c>
      <c r="I30" s="46">
        <f t="shared" si="0"/>
        <v>93566847</v>
      </c>
      <c r="J30" s="16"/>
    </row>
    <row r="31" spans="2:10" s="13" customFormat="1" ht="20.100000000000001" customHeight="1" x14ac:dyDescent="0.3">
      <c r="B31" s="42" t="s">
        <v>22</v>
      </c>
      <c r="C31" s="46"/>
      <c r="D31" s="46"/>
      <c r="E31" s="46"/>
      <c r="F31" s="46"/>
      <c r="G31" s="46"/>
      <c r="H31" s="46"/>
      <c r="I31" s="46"/>
      <c r="J31" s="16"/>
    </row>
    <row r="32" spans="2:10" s="13" customFormat="1" ht="20.100000000000001" customHeight="1" x14ac:dyDescent="0.25">
      <c r="B32" s="45" t="s">
        <v>23</v>
      </c>
      <c r="C32" s="46"/>
      <c r="D32" s="46"/>
      <c r="E32" s="46"/>
      <c r="F32" s="46"/>
      <c r="G32" s="46"/>
      <c r="H32" s="47" t="s">
        <v>24</v>
      </c>
      <c r="I32" s="46"/>
      <c r="J32" s="16"/>
    </row>
    <row r="33" spans="2:10" s="13" customFormat="1" ht="20.100000000000001" customHeight="1" x14ac:dyDescent="0.25">
      <c r="B33" s="45" t="s">
        <v>25</v>
      </c>
      <c r="C33" s="46">
        <v>23010109</v>
      </c>
      <c r="D33" s="46">
        <v>409660</v>
      </c>
      <c r="E33" s="46">
        <v>5180254</v>
      </c>
      <c r="F33" s="46">
        <v>3342035</v>
      </c>
      <c r="G33" s="46">
        <v>35167924</v>
      </c>
      <c r="H33" s="46">
        <v>6830178</v>
      </c>
      <c r="I33" s="46">
        <f t="shared" ref="I33:I50" si="1">SUM(C33:H33)</f>
        <v>73940160</v>
      </c>
      <c r="J33" s="16"/>
    </row>
    <row r="34" spans="2:10" s="13" customFormat="1" ht="20.100000000000001" customHeight="1" x14ac:dyDescent="0.25">
      <c r="B34" s="45" t="s">
        <v>26</v>
      </c>
      <c r="C34" s="46">
        <v>2330230</v>
      </c>
      <c r="D34" s="46">
        <v>162179</v>
      </c>
      <c r="E34" s="46">
        <v>0</v>
      </c>
      <c r="F34" s="46">
        <v>8388374</v>
      </c>
      <c r="G34" s="46">
        <v>50967138</v>
      </c>
      <c r="H34" s="46">
        <v>1830453</v>
      </c>
      <c r="I34" s="46">
        <f t="shared" si="1"/>
        <v>63678374</v>
      </c>
      <c r="J34" s="16"/>
    </row>
    <row r="35" spans="2:10" s="13" customFormat="1" ht="20.100000000000001" customHeight="1" x14ac:dyDescent="0.25">
      <c r="B35" s="45" t="s">
        <v>27</v>
      </c>
      <c r="C35" s="46"/>
      <c r="D35" s="46"/>
      <c r="E35" s="46"/>
      <c r="F35" s="46"/>
      <c r="G35" s="46"/>
      <c r="H35" s="46"/>
      <c r="I35" s="46"/>
      <c r="J35" s="16"/>
    </row>
    <row r="36" spans="2:10" s="13" customFormat="1" ht="20.100000000000001" customHeight="1" x14ac:dyDescent="0.25">
      <c r="B36" s="45" t="s">
        <v>25</v>
      </c>
      <c r="C36" s="46">
        <v>7495366</v>
      </c>
      <c r="D36" s="46">
        <v>849900</v>
      </c>
      <c r="E36" s="46">
        <v>2500000</v>
      </c>
      <c r="F36" s="46">
        <v>310000</v>
      </c>
      <c r="G36" s="46">
        <v>8189904</v>
      </c>
      <c r="H36" s="46">
        <v>798812</v>
      </c>
      <c r="I36" s="46">
        <f t="shared" si="1"/>
        <v>20143982</v>
      </c>
      <c r="J36" s="16"/>
    </row>
    <row r="37" spans="2:10" s="13" customFormat="1" ht="20.100000000000001" customHeight="1" x14ac:dyDescent="0.25">
      <c r="B37" s="45" t="s">
        <v>26</v>
      </c>
      <c r="C37" s="46">
        <v>0</v>
      </c>
      <c r="D37" s="46">
        <v>3416986</v>
      </c>
      <c r="E37" s="46">
        <v>0</v>
      </c>
      <c r="F37" s="46">
        <v>5399933</v>
      </c>
      <c r="G37" s="46">
        <v>32135125</v>
      </c>
      <c r="H37" s="46">
        <v>6268609</v>
      </c>
      <c r="I37" s="46">
        <f t="shared" si="1"/>
        <v>47220653</v>
      </c>
      <c r="J37" s="16"/>
    </row>
    <row r="38" spans="2:10" s="13" customFormat="1" ht="20.100000000000001" customHeight="1" x14ac:dyDescent="0.25">
      <c r="B38" s="45" t="s">
        <v>28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"/>
        <v>0</v>
      </c>
      <c r="J38" s="16"/>
    </row>
    <row r="39" spans="2:10" s="13" customFormat="1" ht="20.100000000000001" customHeight="1" x14ac:dyDescent="0.25">
      <c r="B39" s="45" t="s">
        <v>29</v>
      </c>
      <c r="C39" s="46">
        <v>225105</v>
      </c>
      <c r="D39" s="46">
        <v>5020</v>
      </c>
      <c r="E39" s="46">
        <v>5034</v>
      </c>
      <c r="F39" s="46">
        <v>441020</v>
      </c>
      <c r="G39" s="46">
        <v>5247119</v>
      </c>
      <c r="H39" s="46">
        <v>2587701</v>
      </c>
      <c r="I39" s="46">
        <f t="shared" si="1"/>
        <v>8510999</v>
      </c>
      <c r="J39" s="16"/>
    </row>
    <row r="40" spans="2:10" s="13" customFormat="1" ht="20.100000000000001" customHeight="1" x14ac:dyDescent="0.25">
      <c r="B40" s="45" t="s">
        <v>30</v>
      </c>
      <c r="C40" s="46">
        <v>24482674</v>
      </c>
      <c r="D40" s="46">
        <v>0</v>
      </c>
      <c r="E40" s="46">
        <v>0</v>
      </c>
      <c r="F40" s="46">
        <v>4915020</v>
      </c>
      <c r="G40" s="46">
        <v>12563773</v>
      </c>
      <c r="H40" s="46">
        <v>7460331</v>
      </c>
      <c r="I40" s="46">
        <f t="shared" si="1"/>
        <v>49421798</v>
      </c>
      <c r="J40" s="16"/>
    </row>
    <row r="41" spans="2:10" s="13" customFormat="1" ht="20.100000000000001" customHeight="1" x14ac:dyDescent="0.25">
      <c r="B41" s="45" t="s">
        <v>31</v>
      </c>
      <c r="C41" s="46"/>
      <c r="D41" s="46"/>
      <c r="E41" s="46"/>
      <c r="F41" s="46"/>
      <c r="G41" s="46"/>
      <c r="H41" s="46"/>
      <c r="I41" s="46"/>
      <c r="J41" s="16"/>
    </row>
    <row r="42" spans="2:10" s="13" customFormat="1" ht="20.100000000000001" customHeight="1" x14ac:dyDescent="0.25">
      <c r="B42" s="45" t="s">
        <v>32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f t="shared" si="1"/>
        <v>0</v>
      </c>
      <c r="J42" s="16"/>
    </row>
    <row r="43" spans="2:10" s="13" customFormat="1" ht="20.100000000000001" customHeight="1" x14ac:dyDescent="0.25">
      <c r="B43" s="45" t="s">
        <v>33</v>
      </c>
      <c r="C43" s="46">
        <v>3080000</v>
      </c>
      <c r="D43" s="46">
        <v>0</v>
      </c>
      <c r="E43" s="46">
        <v>0</v>
      </c>
      <c r="F43" s="46">
        <v>0</v>
      </c>
      <c r="G43" s="46">
        <v>2457961</v>
      </c>
      <c r="H43" s="46">
        <v>447862</v>
      </c>
      <c r="I43" s="46">
        <f t="shared" si="1"/>
        <v>5985823</v>
      </c>
      <c r="J43" s="16"/>
    </row>
    <row r="44" spans="2:10" s="13" customFormat="1" ht="20.100000000000001" customHeight="1" x14ac:dyDescent="0.3">
      <c r="B44" s="42" t="s">
        <v>34</v>
      </c>
      <c r="C44" s="46">
        <v>138022717</v>
      </c>
      <c r="D44" s="46">
        <v>2498342</v>
      </c>
      <c r="E44" s="46">
        <v>44232097</v>
      </c>
      <c r="F44" s="46">
        <v>24760607</v>
      </c>
      <c r="G44" s="46">
        <v>221923406</v>
      </c>
      <c r="H44" s="46">
        <v>55910237</v>
      </c>
      <c r="I44" s="46">
        <f t="shared" si="1"/>
        <v>487347406</v>
      </c>
      <c r="J44" s="16"/>
    </row>
    <row r="45" spans="2:10" s="13" customFormat="1" ht="20.100000000000001" customHeight="1" x14ac:dyDescent="0.3">
      <c r="B45" s="42" t="s">
        <v>35</v>
      </c>
      <c r="C45" s="46">
        <v>1379663</v>
      </c>
      <c r="D45" s="46">
        <v>444095</v>
      </c>
      <c r="E45" s="46">
        <v>1009574</v>
      </c>
      <c r="F45" s="46">
        <v>618591</v>
      </c>
      <c r="G45" s="46">
        <v>4650722</v>
      </c>
      <c r="H45" s="46">
        <v>576071</v>
      </c>
      <c r="I45" s="46">
        <f t="shared" si="1"/>
        <v>8678716</v>
      </c>
      <c r="J45" s="16"/>
    </row>
    <row r="46" spans="2:10" s="13" customFormat="1" ht="20.100000000000001" customHeight="1" x14ac:dyDescent="0.3">
      <c r="B46" s="42" t="s">
        <v>36</v>
      </c>
      <c r="C46" s="46">
        <v>5347588</v>
      </c>
      <c r="D46" s="46">
        <v>117893</v>
      </c>
      <c r="E46" s="46">
        <v>1352580</v>
      </c>
      <c r="F46" s="46">
        <v>686308</v>
      </c>
      <c r="G46" s="46">
        <v>10297490</v>
      </c>
      <c r="H46" s="46">
        <v>2256358</v>
      </c>
      <c r="I46" s="46">
        <f t="shared" si="1"/>
        <v>20058217</v>
      </c>
      <c r="J46" s="16"/>
    </row>
    <row r="47" spans="2:10" s="13" customFormat="1" ht="20.100000000000001" customHeight="1" x14ac:dyDescent="0.3">
      <c r="B47" s="42" t="s">
        <v>37</v>
      </c>
      <c r="C47" s="46"/>
      <c r="D47" s="46"/>
      <c r="E47" s="46"/>
      <c r="F47" s="46"/>
      <c r="G47" s="46"/>
      <c r="H47" s="46"/>
      <c r="I47" s="46"/>
      <c r="J47" s="16"/>
    </row>
    <row r="48" spans="2:10" s="13" customFormat="1" ht="20.100000000000001" customHeight="1" x14ac:dyDescent="0.25">
      <c r="B48" s="45" t="s">
        <v>38</v>
      </c>
      <c r="C48" s="46">
        <v>1085136</v>
      </c>
      <c r="D48" s="46">
        <v>108983</v>
      </c>
      <c r="E48" s="46">
        <v>205188</v>
      </c>
      <c r="F48" s="46">
        <v>338260</v>
      </c>
      <c r="G48" s="46">
        <v>936261</v>
      </c>
      <c r="H48" s="46">
        <v>1245855</v>
      </c>
      <c r="I48" s="46">
        <f t="shared" si="1"/>
        <v>3919683</v>
      </c>
      <c r="J48" s="16"/>
    </row>
    <row r="49" spans="1:51" s="13" customFormat="1" ht="20.100000000000001" customHeight="1" x14ac:dyDescent="0.25">
      <c r="B49" s="45" t="s">
        <v>39</v>
      </c>
      <c r="C49" s="46">
        <v>21209152</v>
      </c>
      <c r="D49" s="46">
        <v>1144285</v>
      </c>
      <c r="E49" s="46">
        <v>1027654</v>
      </c>
      <c r="F49" s="46">
        <v>1303041</v>
      </c>
      <c r="G49" s="46">
        <v>6212224</v>
      </c>
      <c r="H49" s="46">
        <v>10194477</v>
      </c>
      <c r="I49" s="46">
        <f t="shared" si="1"/>
        <v>41090833</v>
      </c>
      <c r="J49" s="16"/>
    </row>
    <row r="50" spans="1:51" s="13" customFormat="1" ht="33" customHeight="1" x14ac:dyDescent="0.25">
      <c r="B50" s="48" t="s">
        <v>40</v>
      </c>
      <c r="C50" s="46">
        <v>7119773</v>
      </c>
      <c r="D50" s="46">
        <v>241162</v>
      </c>
      <c r="E50" s="46">
        <v>4043022</v>
      </c>
      <c r="F50" s="46">
        <v>707726</v>
      </c>
      <c r="G50" s="46">
        <v>6233142</v>
      </c>
      <c r="H50" s="46">
        <v>2445878</v>
      </c>
      <c r="I50" s="46">
        <f t="shared" si="1"/>
        <v>20790703</v>
      </c>
      <c r="J50" s="16"/>
    </row>
    <row r="51" spans="1:51" s="13" customFormat="1" ht="20.100000000000001" customHeight="1" thickBot="1" x14ac:dyDescent="0.35">
      <c r="B51" s="42" t="s">
        <v>41</v>
      </c>
      <c r="C51" s="49">
        <f>SUM(C26:C50)</f>
        <v>322291962</v>
      </c>
      <c r="D51" s="49">
        <f t="shared" ref="D51:I51" si="2">SUM(D26:D50)</f>
        <v>18790913</v>
      </c>
      <c r="E51" s="49">
        <f t="shared" si="2"/>
        <v>88326715</v>
      </c>
      <c r="F51" s="49">
        <f t="shared" si="2"/>
        <v>58183432</v>
      </c>
      <c r="G51" s="49">
        <f t="shared" si="2"/>
        <v>455560650</v>
      </c>
      <c r="H51" s="49">
        <f t="shared" si="2"/>
        <v>116307353</v>
      </c>
      <c r="I51" s="49">
        <f t="shared" si="2"/>
        <v>1059461025</v>
      </c>
      <c r="J51" s="16"/>
    </row>
    <row r="52" spans="1:51" s="13" customFormat="1" ht="20.100000000000001" customHeight="1" thickTop="1" x14ac:dyDescent="0.25">
      <c r="B52" s="45"/>
      <c r="C52" s="50"/>
      <c r="D52" s="50"/>
      <c r="E52" s="50"/>
      <c r="F52" s="50"/>
      <c r="G52" s="50"/>
      <c r="H52" s="50"/>
      <c r="I52" s="43"/>
      <c r="J52" s="16"/>
    </row>
    <row r="53" spans="1:51" s="13" customFormat="1" ht="20.100000000000001" customHeight="1" x14ac:dyDescent="0.3">
      <c r="B53" s="42" t="s">
        <v>42</v>
      </c>
      <c r="C53" s="43"/>
      <c r="D53" s="43"/>
      <c r="E53" s="43"/>
      <c r="F53" s="43"/>
      <c r="G53" s="43"/>
      <c r="H53" s="43"/>
      <c r="I53" s="43"/>
      <c r="J53" s="16"/>
    </row>
    <row r="54" spans="1:51" s="13" customFormat="1" ht="20.100000000000001" customHeight="1" x14ac:dyDescent="0.3">
      <c r="B54" s="51" t="s">
        <v>43</v>
      </c>
      <c r="C54" s="46">
        <v>239354182</v>
      </c>
      <c r="D54" s="46">
        <v>13204974</v>
      </c>
      <c r="E54" s="46">
        <v>51947427</v>
      </c>
      <c r="F54" s="46">
        <v>33396243</v>
      </c>
      <c r="G54" s="46">
        <v>254811504</v>
      </c>
      <c r="H54" s="46">
        <v>74782081</v>
      </c>
      <c r="I54" s="46">
        <f t="shared" ref="I54:I70" si="3">SUM(C54:H54)</f>
        <v>667496411</v>
      </c>
      <c r="J54" s="16"/>
    </row>
    <row r="55" spans="1:51" s="19" customFormat="1" ht="20.100000000000001" customHeight="1" x14ac:dyDescent="0.3">
      <c r="A55" s="18"/>
      <c r="B55" s="51" t="s">
        <v>44</v>
      </c>
      <c r="C55" s="46"/>
      <c r="D55" s="46"/>
      <c r="E55" s="46"/>
      <c r="F55" s="46"/>
      <c r="G55" s="46"/>
      <c r="H55" s="46"/>
      <c r="I55" s="46"/>
      <c r="J55" s="16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3" customFormat="1" ht="20.100000000000001" customHeight="1" x14ac:dyDescent="0.25">
      <c r="B56" s="45" t="s">
        <v>45</v>
      </c>
      <c r="C56" s="46">
        <v>31625</v>
      </c>
      <c r="D56" s="46">
        <v>0</v>
      </c>
      <c r="E56" s="46">
        <v>0</v>
      </c>
      <c r="F56" s="46">
        <v>867584</v>
      </c>
      <c r="G56" s="46">
        <v>15802</v>
      </c>
      <c r="H56" s="46">
        <v>27245</v>
      </c>
      <c r="I56" s="46">
        <f t="shared" si="3"/>
        <v>942256</v>
      </c>
      <c r="J56" s="16"/>
    </row>
    <row r="57" spans="1:51" s="13" customFormat="1" ht="20.100000000000001" customHeight="1" x14ac:dyDescent="0.3">
      <c r="B57" s="52" t="s">
        <v>111</v>
      </c>
      <c r="C57" s="53">
        <v>0</v>
      </c>
      <c r="D57" s="53">
        <v>7247</v>
      </c>
      <c r="E57" s="53">
        <v>0</v>
      </c>
      <c r="F57" s="53">
        <v>50000</v>
      </c>
      <c r="G57" s="53">
        <v>2021984</v>
      </c>
      <c r="H57" s="53">
        <v>1450000</v>
      </c>
      <c r="I57" s="46">
        <f t="shared" si="3"/>
        <v>3529231</v>
      </c>
      <c r="J57" s="16"/>
    </row>
    <row r="58" spans="1:51" s="13" customFormat="1" ht="20.100000000000001" customHeight="1" x14ac:dyDescent="0.25">
      <c r="B58" s="45" t="s">
        <v>46</v>
      </c>
      <c r="C58" s="53">
        <v>915252</v>
      </c>
      <c r="D58" s="53">
        <v>95000</v>
      </c>
      <c r="E58" s="53">
        <v>2432500</v>
      </c>
      <c r="F58" s="53">
        <v>1300738</v>
      </c>
      <c r="G58" s="53">
        <v>4077007</v>
      </c>
      <c r="H58" s="53">
        <v>1991526</v>
      </c>
      <c r="I58" s="46">
        <f t="shared" si="3"/>
        <v>10812023</v>
      </c>
      <c r="J58" s="16"/>
    </row>
    <row r="59" spans="1:51" s="13" customFormat="1" ht="20.100000000000001" customHeight="1" x14ac:dyDescent="0.25">
      <c r="B59" s="45" t="s">
        <v>47</v>
      </c>
      <c r="C59" s="53">
        <v>935773</v>
      </c>
      <c r="D59" s="53">
        <v>38030</v>
      </c>
      <c r="E59" s="53">
        <v>5636184</v>
      </c>
      <c r="F59" s="53">
        <v>0</v>
      </c>
      <c r="G59" s="53">
        <v>1120853</v>
      </c>
      <c r="H59" s="53">
        <v>144436</v>
      </c>
      <c r="I59" s="46">
        <f t="shared" si="3"/>
        <v>7875276</v>
      </c>
      <c r="J59" s="16"/>
    </row>
    <row r="60" spans="1:51" s="13" customFormat="1" ht="20.100000000000001" customHeight="1" x14ac:dyDescent="0.3">
      <c r="B60" s="45" t="s">
        <v>112</v>
      </c>
      <c r="C60" s="53">
        <v>6985457</v>
      </c>
      <c r="D60" s="53">
        <v>74759</v>
      </c>
      <c r="E60" s="53">
        <v>7292125</v>
      </c>
      <c r="F60" s="53">
        <v>448194</v>
      </c>
      <c r="G60" s="53">
        <v>85759093</v>
      </c>
      <c r="H60" s="53">
        <v>67521</v>
      </c>
      <c r="I60" s="46">
        <f t="shared" si="3"/>
        <v>100627149</v>
      </c>
      <c r="J60" s="16"/>
    </row>
    <row r="61" spans="1:51" s="13" customFormat="1" ht="20.100000000000001" customHeight="1" x14ac:dyDescent="0.25">
      <c r="B61" s="45" t="s">
        <v>48</v>
      </c>
      <c r="C61" s="53"/>
      <c r="D61" s="53"/>
      <c r="E61" s="53"/>
      <c r="F61" s="53"/>
      <c r="G61" s="53"/>
      <c r="H61" s="53"/>
      <c r="I61" s="46"/>
      <c r="J61" s="16"/>
    </row>
    <row r="62" spans="1:51" s="13" customFormat="1" ht="20.100000000000001" customHeight="1" x14ac:dyDescent="0.25">
      <c r="B62" s="45" t="s">
        <v>49</v>
      </c>
      <c r="C62" s="46">
        <v>0</v>
      </c>
      <c r="D62" s="46">
        <v>0</v>
      </c>
      <c r="E62" s="46">
        <v>0</v>
      </c>
      <c r="F62" s="46">
        <v>1800000</v>
      </c>
      <c r="G62" s="46">
        <v>7450000</v>
      </c>
      <c r="H62" s="46">
        <v>4800000</v>
      </c>
      <c r="I62" s="46">
        <f t="shared" si="3"/>
        <v>14050000</v>
      </c>
      <c r="J62" s="16"/>
    </row>
    <row r="63" spans="1:51" s="13" customFormat="1" ht="20.100000000000001" customHeight="1" x14ac:dyDescent="0.25">
      <c r="B63" s="45" t="s">
        <v>50</v>
      </c>
      <c r="C63" s="46">
        <v>537000</v>
      </c>
      <c r="D63" s="46">
        <v>0</v>
      </c>
      <c r="E63" s="46">
        <v>0</v>
      </c>
      <c r="F63" s="46">
        <v>10504141</v>
      </c>
      <c r="G63" s="46">
        <v>22175119</v>
      </c>
      <c r="H63" s="46">
        <v>3408741</v>
      </c>
      <c r="I63" s="46">
        <f t="shared" si="3"/>
        <v>36625001</v>
      </c>
      <c r="J63" s="16"/>
    </row>
    <row r="64" spans="1:51" s="13" customFormat="1" ht="20.100000000000001" customHeight="1" x14ac:dyDescent="0.3">
      <c r="B64" s="45" t="s">
        <v>113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46">
        <f t="shared" si="3"/>
        <v>0</v>
      </c>
      <c r="J64" s="16"/>
    </row>
    <row r="65" spans="2:18" s="13" customFormat="1" ht="20.100000000000001" customHeight="1" x14ac:dyDescent="0.3">
      <c r="B65" s="42" t="s">
        <v>51</v>
      </c>
      <c r="C65" s="46"/>
      <c r="D65" s="46"/>
      <c r="E65" s="46"/>
      <c r="F65" s="46"/>
      <c r="G65" s="46"/>
      <c r="H65" s="46"/>
      <c r="I65" s="46"/>
      <c r="J65" s="16"/>
    </row>
    <row r="66" spans="2:18" s="13" customFormat="1" ht="23.25" customHeight="1" x14ac:dyDescent="0.25">
      <c r="B66" s="54" t="s">
        <v>52</v>
      </c>
      <c r="C66" s="46">
        <v>2395180</v>
      </c>
      <c r="D66" s="46">
        <v>129115</v>
      </c>
      <c r="E66" s="46">
        <v>765566</v>
      </c>
      <c r="F66" s="46">
        <v>108492</v>
      </c>
      <c r="G66" s="46">
        <v>3182926</v>
      </c>
      <c r="H66" s="46">
        <v>656185</v>
      </c>
      <c r="I66" s="46">
        <f t="shared" si="3"/>
        <v>7237464</v>
      </c>
      <c r="J66" s="16"/>
    </row>
    <row r="67" spans="2:18" s="13" customFormat="1" ht="20.100000000000001" customHeight="1" x14ac:dyDescent="0.25">
      <c r="B67" s="54" t="s">
        <v>53</v>
      </c>
      <c r="C67" s="46">
        <v>75564</v>
      </c>
      <c r="D67" s="46">
        <v>3515</v>
      </c>
      <c r="E67" s="46">
        <v>421957</v>
      </c>
      <c r="F67" s="46">
        <v>145986</v>
      </c>
      <c r="G67" s="46">
        <v>1280930</v>
      </c>
      <c r="H67" s="46">
        <v>173965</v>
      </c>
      <c r="I67" s="46">
        <f t="shared" si="3"/>
        <v>2101917</v>
      </c>
      <c r="J67" s="16"/>
    </row>
    <row r="68" spans="2:18" s="13" customFormat="1" ht="20.100000000000001" customHeight="1" x14ac:dyDescent="0.25">
      <c r="B68" s="54" t="s">
        <v>54</v>
      </c>
      <c r="C68" s="46">
        <v>2186499</v>
      </c>
      <c r="D68" s="46">
        <v>184309</v>
      </c>
      <c r="E68" s="46">
        <v>816204</v>
      </c>
      <c r="F68" s="46">
        <v>63700</v>
      </c>
      <c r="G68" s="46">
        <v>1547233</v>
      </c>
      <c r="H68" s="46">
        <v>798989</v>
      </c>
      <c r="I68" s="46">
        <f t="shared" si="3"/>
        <v>5596934</v>
      </c>
      <c r="J68" s="16"/>
    </row>
    <row r="69" spans="2:18" s="13" customFormat="1" ht="21.75" customHeight="1" x14ac:dyDescent="0.25">
      <c r="B69" s="54" t="s">
        <v>55</v>
      </c>
      <c r="C69" s="46">
        <v>15141931</v>
      </c>
      <c r="D69" s="46">
        <v>652220</v>
      </c>
      <c r="E69" s="46">
        <v>617790</v>
      </c>
      <c r="F69" s="46">
        <v>1233400</v>
      </c>
      <c r="G69" s="46">
        <v>10044527</v>
      </c>
      <c r="H69" s="46">
        <v>7133285</v>
      </c>
      <c r="I69" s="46">
        <f t="shared" si="3"/>
        <v>34823153</v>
      </c>
      <c r="J69" s="16"/>
    </row>
    <row r="70" spans="2:18" s="13" customFormat="1" ht="34.5" customHeight="1" x14ac:dyDescent="0.25">
      <c r="B70" s="48" t="s">
        <v>40</v>
      </c>
      <c r="C70" s="46">
        <v>7119773</v>
      </c>
      <c r="D70" s="46">
        <v>241162</v>
      </c>
      <c r="E70" s="46">
        <v>4043022</v>
      </c>
      <c r="F70" s="46">
        <v>707726</v>
      </c>
      <c r="G70" s="46">
        <v>6233142</v>
      </c>
      <c r="H70" s="46">
        <v>2445878</v>
      </c>
      <c r="I70" s="46">
        <f t="shared" si="3"/>
        <v>20790703</v>
      </c>
      <c r="J70" s="16"/>
    </row>
    <row r="71" spans="2:18" s="13" customFormat="1" ht="20.100000000000001" customHeight="1" thickBot="1" x14ac:dyDescent="0.35">
      <c r="B71" s="42" t="s">
        <v>56</v>
      </c>
      <c r="C71" s="49">
        <f>SUM(C54:C70)</f>
        <v>275678236</v>
      </c>
      <c r="D71" s="49">
        <f t="shared" ref="D71:I71" si="4">SUM(D54:D70)</f>
        <v>14630331</v>
      </c>
      <c r="E71" s="49">
        <f t="shared" si="4"/>
        <v>73972775</v>
      </c>
      <c r="F71" s="49">
        <f t="shared" si="4"/>
        <v>50626204</v>
      </c>
      <c r="G71" s="49">
        <f t="shared" si="4"/>
        <v>399720120</v>
      </c>
      <c r="H71" s="49">
        <f t="shared" si="4"/>
        <v>97879852</v>
      </c>
      <c r="I71" s="49">
        <f t="shared" si="4"/>
        <v>912507518</v>
      </c>
      <c r="J71" s="16"/>
    </row>
    <row r="72" spans="2:18" s="13" customFormat="1" ht="20.100000000000001" customHeight="1" thickTop="1" x14ac:dyDescent="0.25">
      <c r="B72" s="45"/>
      <c r="C72" s="55"/>
      <c r="D72" s="43"/>
      <c r="E72" s="43"/>
      <c r="F72" s="43"/>
      <c r="G72" s="43"/>
      <c r="H72" s="43"/>
      <c r="I72" s="43"/>
      <c r="J72" s="16"/>
    </row>
    <row r="73" spans="2:18" s="13" customFormat="1" ht="20.100000000000001" customHeight="1" x14ac:dyDescent="0.3">
      <c r="B73" s="42" t="s">
        <v>57</v>
      </c>
      <c r="C73" s="56">
        <f>C51-C71</f>
        <v>46613726</v>
      </c>
      <c r="D73" s="56">
        <f t="shared" ref="D73:I73" si="5">D51-D71</f>
        <v>4160582</v>
      </c>
      <c r="E73" s="56">
        <f t="shared" si="5"/>
        <v>14353940</v>
      </c>
      <c r="F73" s="56">
        <f t="shared" si="5"/>
        <v>7557228</v>
      </c>
      <c r="G73" s="56">
        <f t="shared" si="5"/>
        <v>55840530</v>
      </c>
      <c r="H73" s="56">
        <f t="shared" si="5"/>
        <v>18427501</v>
      </c>
      <c r="I73" s="56">
        <f t="shared" si="5"/>
        <v>146953507</v>
      </c>
      <c r="J73" s="16"/>
    </row>
    <row r="74" spans="2:18" s="13" customFormat="1" ht="20.100000000000001" customHeight="1" x14ac:dyDescent="0.25">
      <c r="B74" s="45"/>
      <c r="C74" s="43"/>
      <c r="D74" s="43"/>
      <c r="E74" s="43"/>
      <c r="F74" s="43"/>
      <c r="G74" s="43"/>
      <c r="H74" s="43"/>
      <c r="I74" s="43"/>
      <c r="J74" s="16"/>
    </row>
    <row r="75" spans="2:18" s="13" customFormat="1" ht="20.100000000000001" customHeight="1" x14ac:dyDescent="0.3">
      <c r="B75" s="42" t="s">
        <v>58</v>
      </c>
      <c r="C75" s="43"/>
      <c r="D75" s="43"/>
      <c r="E75" s="43"/>
      <c r="F75" s="43"/>
      <c r="G75" s="43"/>
      <c r="H75" s="43"/>
      <c r="I75" s="43"/>
      <c r="J75" s="16"/>
    </row>
    <row r="76" spans="2:18" s="13" customFormat="1" ht="20.100000000000001" customHeight="1" x14ac:dyDescent="0.3">
      <c r="B76" s="42" t="s">
        <v>59</v>
      </c>
      <c r="C76" s="43"/>
      <c r="D76" s="43"/>
      <c r="E76" s="43"/>
      <c r="F76" s="43"/>
      <c r="G76" s="43"/>
      <c r="H76" s="43"/>
      <c r="I76" s="43"/>
      <c r="J76" s="16"/>
    </row>
    <row r="77" spans="2:18" s="13" customFormat="1" ht="20.100000000000001" customHeight="1" x14ac:dyDescent="0.25">
      <c r="B77" s="45" t="s">
        <v>60</v>
      </c>
      <c r="C77" s="46">
        <v>2927232</v>
      </c>
      <c r="D77" s="46">
        <v>207609</v>
      </c>
      <c r="E77" s="46">
        <v>8465258</v>
      </c>
      <c r="F77" s="46">
        <v>2377685</v>
      </c>
      <c r="G77" s="46">
        <v>6465730</v>
      </c>
      <c r="H77" s="46">
        <v>8400000</v>
      </c>
      <c r="I77" s="46">
        <f t="shared" ref="I77:I87" si="6">SUM(C77:H77)</f>
        <v>28843514</v>
      </c>
      <c r="J77" s="16"/>
    </row>
    <row r="78" spans="2:18" s="13" customFormat="1" ht="20.100000000000001" customHeight="1" x14ac:dyDescent="0.25">
      <c r="B78" s="45" t="s">
        <v>61</v>
      </c>
      <c r="C78" s="46">
        <v>0</v>
      </c>
      <c r="D78" s="46">
        <v>0</v>
      </c>
      <c r="E78" s="46">
        <v>0</v>
      </c>
      <c r="F78" s="46">
        <v>1186497</v>
      </c>
      <c r="G78" s="46">
        <v>0</v>
      </c>
      <c r="H78" s="46">
        <v>0</v>
      </c>
      <c r="I78" s="46">
        <f t="shared" si="6"/>
        <v>1186497</v>
      </c>
      <c r="J78" s="16"/>
      <c r="L78" s="17"/>
      <c r="M78" s="17"/>
      <c r="N78" s="17"/>
      <c r="O78" s="17"/>
      <c r="P78" s="17"/>
      <c r="Q78" s="17"/>
      <c r="R78" s="17"/>
    </row>
    <row r="79" spans="2:18" s="13" customFormat="1" ht="20.100000000000001" customHeight="1" x14ac:dyDescent="0.25">
      <c r="B79" s="45" t="s">
        <v>62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f t="shared" si="6"/>
        <v>0</v>
      </c>
      <c r="J79" s="16"/>
      <c r="L79" s="17"/>
      <c r="M79" s="17"/>
      <c r="N79" s="17"/>
      <c r="O79" s="17"/>
      <c r="P79" s="20"/>
      <c r="Q79" s="17"/>
      <c r="R79" s="17"/>
    </row>
    <row r="80" spans="2:18" s="13" customFormat="1" ht="20.100000000000001" customHeight="1" x14ac:dyDescent="0.3">
      <c r="B80" s="42" t="s">
        <v>63</v>
      </c>
      <c r="C80" s="46"/>
      <c r="D80" s="46"/>
      <c r="E80" s="46"/>
      <c r="F80" s="46"/>
      <c r="G80" s="46"/>
      <c r="H80" s="46"/>
      <c r="I80" s="46"/>
      <c r="J80" s="16"/>
      <c r="L80" s="17"/>
      <c r="M80" s="17"/>
      <c r="N80" s="17"/>
      <c r="O80" s="17"/>
      <c r="P80" s="17"/>
      <c r="Q80" s="17"/>
      <c r="R80" s="17"/>
    </row>
    <row r="81" spans="2:18" s="13" customFormat="1" ht="19.5" customHeight="1" x14ac:dyDescent="0.25">
      <c r="B81" s="45" t="s">
        <v>64</v>
      </c>
      <c r="C81" s="46">
        <v>2930616</v>
      </c>
      <c r="D81" s="46">
        <v>207609</v>
      </c>
      <c r="E81" s="46">
        <v>2576667</v>
      </c>
      <c r="F81" s="46">
        <v>1002570</v>
      </c>
      <c r="G81" s="46">
        <v>6512634</v>
      </c>
      <c r="H81" s="46">
        <v>1558102</v>
      </c>
      <c r="I81" s="46">
        <f t="shared" si="6"/>
        <v>14788198</v>
      </c>
      <c r="J81" s="16"/>
      <c r="L81" s="17"/>
      <c r="M81" s="17"/>
      <c r="N81" s="17"/>
      <c r="O81" s="17"/>
      <c r="P81" s="17"/>
      <c r="Q81" s="17"/>
      <c r="R81" s="17"/>
    </row>
    <row r="82" spans="2:18" s="13" customFormat="1" ht="20.100000000000001" customHeight="1" x14ac:dyDescent="0.25">
      <c r="B82" s="45" t="s">
        <v>65</v>
      </c>
      <c r="C82" s="46">
        <v>24101341</v>
      </c>
      <c r="D82" s="46">
        <v>1528592</v>
      </c>
      <c r="E82" s="46">
        <v>2616163</v>
      </c>
      <c r="F82" s="46">
        <v>1694630</v>
      </c>
      <c r="G82" s="46">
        <v>31860000</v>
      </c>
      <c r="H82" s="46">
        <v>3088063</v>
      </c>
      <c r="I82" s="46">
        <f t="shared" si="6"/>
        <v>64888789</v>
      </c>
      <c r="J82" s="16"/>
      <c r="L82" s="17"/>
      <c r="M82" s="17"/>
      <c r="N82" s="17"/>
      <c r="O82" s="17"/>
      <c r="P82" s="17"/>
      <c r="Q82" s="17"/>
      <c r="R82" s="17"/>
    </row>
    <row r="83" spans="2:18" s="13" customFormat="1" ht="20.100000000000001" customHeight="1" x14ac:dyDescent="0.25">
      <c r="B83" s="45" t="s">
        <v>66</v>
      </c>
      <c r="C83" s="46">
        <v>65724</v>
      </c>
      <c r="D83" s="46">
        <v>-1603</v>
      </c>
      <c r="E83" s="46">
        <v>16828</v>
      </c>
      <c r="F83" s="46">
        <v>67105</v>
      </c>
      <c r="G83" s="46">
        <v>322950</v>
      </c>
      <c r="H83" s="46">
        <v>-107713</v>
      </c>
      <c r="I83" s="46">
        <f t="shared" si="6"/>
        <v>363291</v>
      </c>
      <c r="J83" s="16"/>
      <c r="L83" s="16"/>
      <c r="M83" s="16"/>
      <c r="N83" s="16"/>
      <c r="O83" s="16"/>
      <c r="P83" s="16"/>
      <c r="Q83" s="16"/>
      <c r="R83" s="16"/>
    </row>
    <row r="84" spans="2:18" s="13" customFormat="1" ht="20.100000000000001" customHeight="1" x14ac:dyDescent="0.25">
      <c r="B84" s="45" t="s">
        <v>67</v>
      </c>
      <c r="C84" s="46">
        <v>0</v>
      </c>
      <c r="D84" s="46">
        <v>14987</v>
      </c>
      <c r="E84" s="46">
        <v>0</v>
      </c>
      <c r="F84" s="46">
        <v>0</v>
      </c>
      <c r="G84" s="46">
        <v>300565</v>
      </c>
      <c r="H84" s="46">
        <v>0</v>
      </c>
      <c r="I84" s="46">
        <f t="shared" si="6"/>
        <v>315552</v>
      </c>
      <c r="J84" s="16"/>
    </row>
    <row r="85" spans="2:18" s="13" customFormat="1" ht="20.100000000000001" customHeight="1" x14ac:dyDescent="0.25">
      <c r="B85" s="45" t="s">
        <v>68</v>
      </c>
      <c r="C85" s="46">
        <v>11837031</v>
      </c>
      <c r="D85" s="46">
        <v>470595</v>
      </c>
      <c r="E85" s="46">
        <v>951298</v>
      </c>
      <c r="F85" s="46">
        <v>717589</v>
      </c>
      <c r="G85" s="46">
        <v>4577492</v>
      </c>
      <c r="H85" s="46">
        <v>4398744</v>
      </c>
      <c r="I85" s="46">
        <f t="shared" si="6"/>
        <v>22952749</v>
      </c>
      <c r="J85" s="16"/>
    </row>
    <row r="86" spans="2:18" s="13" customFormat="1" ht="19.5" customHeight="1" x14ac:dyDescent="0.25">
      <c r="B86" s="45" t="s">
        <v>69</v>
      </c>
      <c r="C86" s="46">
        <v>4007918</v>
      </c>
      <c r="D86" s="46">
        <v>1490785</v>
      </c>
      <c r="E86" s="46">
        <v>-76671</v>
      </c>
      <c r="F86" s="46">
        <v>344119</v>
      </c>
      <c r="G86" s="46">
        <v>3245788</v>
      </c>
      <c r="H86" s="46">
        <v>488342</v>
      </c>
      <c r="I86" s="46">
        <f t="shared" si="6"/>
        <v>9500281</v>
      </c>
      <c r="J86" s="16"/>
    </row>
    <row r="87" spans="2:18" s="13" customFormat="1" ht="20.100000000000001" customHeight="1" x14ac:dyDescent="0.25">
      <c r="B87" s="45" t="s">
        <v>70</v>
      </c>
      <c r="C87" s="46">
        <v>743864</v>
      </c>
      <c r="D87" s="46">
        <v>242008</v>
      </c>
      <c r="E87" s="46">
        <v>-195603</v>
      </c>
      <c r="F87" s="46">
        <v>167033</v>
      </c>
      <c r="G87" s="46">
        <v>2555371</v>
      </c>
      <c r="H87" s="46">
        <v>601963</v>
      </c>
      <c r="I87" s="46">
        <f t="shared" si="6"/>
        <v>4114636</v>
      </c>
      <c r="J87" s="16"/>
    </row>
    <row r="88" spans="2:18" s="13" customFormat="1" ht="20.100000000000001" customHeight="1" thickBot="1" x14ac:dyDescent="0.35">
      <c r="B88" s="42" t="s">
        <v>71</v>
      </c>
      <c r="C88" s="49">
        <f>SUM(C77:C87)</f>
        <v>46613726</v>
      </c>
      <c r="D88" s="49">
        <f t="shared" ref="D88:I88" si="7">SUM(D77:D87)</f>
        <v>4160582</v>
      </c>
      <c r="E88" s="49">
        <f t="shared" si="7"/>
        <v>14353940</v>
      </c>
      <c r="F88" s="49">
        <f t="shared" si="7"/>
        <v>7557228</v>
      </c>
      <c r="G88" s="49">
        <f t="shared" si="7"/>
        <v>55840530</v>
      </c>
      <c r="H88" s="49">
        <f t="shared" si="7"/>
        <v>18427501</v>
      </c>
      <c r="I88" s="49">
        <f t="shared" si="7"/>
        <v>146953507</v>
      </c>
      <c r="J88" s="16"/>
    </row>
    <row r="89" spans="2:18" s="13" customFormat="1" ht="20.100000000000001" customHeight="1" thickTop="1" x14ac:dyDescent="0.25">
      <c r="B89" s="45"/>
      <c r="C89" s="43"/>
      <c r="D89" s="43"/>
      <c r="E89" s="43"/>
      <c r="F89" s="43"/>
      <c r="G89" s="43"/>
      <c r="H89" s="43"/>
      <c r="I89" s="43"/>
      <c r="J89" s="16"/>
    </row>
    <row r="90" spans="2:18" s="13" customFormat="1" ht="20.100000000000001" customHeight="1" x14ac:dyDescent="0.3">
      <c r="B90" s="42" t="s">
        <v>72</v>
      </c>
      <c r="C90" s="43"/>
      <c r="D90" s="43"/>
      <c r="E90" s="43"/>
      <c r="F90" s="43"/>
      <c r="G90" s="43"/>
      <c r="H90" s="43"/>
      <c r="I90" s="43"/>
      <c r="J90" s="16"/>
    </row>
    <row r="91" spans="2:18" s="13" customFormat="1" ht="20.100000000000001" customHeight="1" x14ac:dyDescent="0.25">
      <c r="B91" s="45" t="s">
        <v>73</v>
      </c>
      <c r="C91" s="46">
        <v>21749005</v>
      </c>
      <c r="D91" s="46">
        <v>1215241</v>
      </c>
      <c r="E91" s="46">
        <v>21629112</v>
      </c>
      <c r="F91" s="46">
        <v>5574341</v>
      </c>
      <c r="G91" s="46">
        <v>91616902</v>
      </c>
      <c r="H91" s="46">
        <v>16317283</v>
      </c>
      <c r="I91" s="46">
        <f t="shared" ref="I91:I105" si="8">SUM(C91:H91)</f>
        <v>158101884</v>
      </c>
      <c r="J91" s="16"/>
    </row>
    <row r="92" spans="2:18" s="13" customFormat="1" ht="20.100000000000001" customHeight="1" x14ac:dyDescent="0.25">
      <c r="B92" s="45" t="s">
        <v>74</v>
      </c>
      <c r="C92" s="46">
        <v>0</v>
      </c>
      <c r="D92" s="46">
        <v>0</v>
      </c>
      <c r="E92" s="46">
        <v>0</v>
      </c>
      <c r="F92" s="46">
        <v>377038</v>
      </c>
      <c r="G92" s="46">
        <v>2416662</v>
      </c>
      <c r="H92" s="46">
        <v>15009</v>
      </c>
      <c r="I92" s="46">
        <f t="shared" si="8"/>
        <v>2808709</v>
      </c>
      <c r="J92" s="16"/>
    </row>
    <row r="93" spans="2:18" s="13" customFormat="1" ht="20.100000000000001" customHeight="1" x14ac:dyDescent="0.25">
      <c r="B93" s="45" t="s">
        <v>75</v>
      </c>
      <c r="C93" s="46">
        <v>21749005</v>
      </c>
      <c r="D93" s="46">
        <v>1215241</v>
      </c>
      <c r="E93" s="46">
        <v>21629112</v>
      </c>
      <c r="F93" s="46">
        <v>5197303</v>
      </c>
      <c r="G93" s="46">
        <v>89200240</v>
      </c>
      <c r="H93" s="46">
        <v>16302274</v>
      </c>
      <c r="I93" s="46">
        <f t="shared" si="8"/>
        <v>155293175</v>
      </c>
      <c r="J93" s="16"/>
    </row>
    <row r="94" spans="2:18" s="13" customFormat="1" ht="20.100000000000001" customHeight="1" x14ac:dyDescent="0.25">
      <c r="B94" s="45" t="s">
        <v>76</v>
      </c>
      <c r="C94" s="46">
        <v>103150998</v>
      </c>
      <c r="D94" s="46">
        <v>6451862</v>
      </c>
      <c r="E94" s="46">
        <v>24710346</v>
      </c>
      <c r="F94" s="46">
        <v>20551200</v>
      </c>
      <c r="G94" s="46">
        <v>112985490</v>
      </c>
      <c r="H94" s="46">
        <v>39826323</v>
      </c>
      <c r="I94" s="46">
        <f t="shared" si="8"/>
        <v>307676219</v>
      </c>
      <c r="J94" s="16"/>
    </row>
    <row r="95" spans="2:18" s="13" customFormat="1" ht="20.100000000000001" customHeight="1" x14ac:dyDescent="0.25">
      <c r="B95" s="45" t="s">
        <v>77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f t="shared" si="8"/>
        <v>0</v>
      </c>
      <c r="J95" s="16"/>
    </row>
    <row r="96" spans="2:18" s="13" customFormat="1" ht="20.100000000000001" customHeight="1" x14ac:dyDescent="0.25">
      <c r="B96" s="45" t="s">
        <v>78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424340</v>
      </c>
      <c r="I96" s="46">
        <f t="shared" si="8"/>
        <v>424340</v>
      </c>
      <c r="J96" s="16"/>
    </row>
    <row r="97" spans="2:10" s="13" customFormat="1" ht="20.100000000000001" customHeight="1" x14ac:dyDescent="0.25">
      <c r="B97" s="45" t="s">
        <v>79</v>
      </c>
      <c r="C97" s="46">
        <v>220000</v>
      </c>
      <c r="D97" s="46">
        <v>0</v>
      </c>
      <c r="E97" s="46">
        <v>0</v>
      </c>
      <c r="F97" s="46">
        <v>0</v>
      </c>
      <c r="G97" s="46">
        <v>1609609</v>
      </c>
      <c r="H97" s="46">
        <v>583975</v>
      </c>
      <c r="I97" s="46">
        <f t="shared" si="8"/>
        <v>2413584</v>
      </c>
      <c r="J97" s="16"/>
    </row>
    <row r="98" spans="2:10" s="13" customFormat="1" ht="20.100000000000001" customHeight="1" x14ac:dyDescent="0.25">
      <c r="B98" s="45" t="s">
        <v>80</v>
      </c>
      <c r="C98" s="46">
        <v>3332812</v>
      </c>
      <c r="D98" s="46">
        <v>24486</v>
      </c>
      <c r="E98" s="46">
        <v>551326</v>
      </c>
      <c r="F98" s="46">
        <v>127919</v>
      </c>
      <c r="G98" s="46">
        <v>29980578</v>
      </c>
      <c r="H98" s="46">
        <v>1679838</v>
      </c>
      <c r="I98" s="46">
        <f t="shared" si="8"/>
        <v>35696959</v>
      </c>
      <c r="J98" s="16"/>
    </row>
    <row r="99" spans="2:10" s="13" customFormat="1" ht="20.100000000000001" customHeight="1" x14ac:dyDescent="0.25">
      <c r="B99" s="45" t="s">
        <v>81</v>
      </c>
      <c r="C99" s="46">
        <v>26756111</v>
      </c>
      <c r="D99" s="46">
        <v>4082943</v>
      </c>
      <c r="E99" s="46">
        <v>11883169</v>
      </c>
      <c r="F99" s="46">
        <v>51141</v>
      </c>
      <c r="G99" s="46">
        <v>3263550</v>
      </c>
      <c r="H99" s="46">
        <v>219449</v>
      </c>
      <c r="I99" s="46">
        <f t="shared" si="8"/>
        <v>46256363</v>
      </c>
      <c r="J99" s="16"/>
    </row>
    <row r="100" spans="2:10" s="13" customFormat="1" ht="20.100000000000001" customHeight="1" x14ac:dyDescent="0.25">
      <c r="B100" s="45" t="s">
        <v>82</v>
      </c>
      <c r="C100" s="46">
        <v>9863287</v>
      </c>
      <c r="D100" s="46">
        <v>832212</v>
      </c>
      <c r="E100" s="46">
        <v>1355991</v>
      </c>
      <c r="F100" s="46">
        <v>4503850</v>
      </c>
      <c r="G100" s="46">
        <v>13166386</v>
      </c>
      <c r="H100" s="46">
        <v>4674243</v>
      </c>
      <c r="I100" s="46">
        <f t="shared" si="8"/>
        <v>34395969</v>
      </c>
      <c r="J100" s="16"/>
    </row>
    <row r="101" spans="2:10" s="13" customFormat="1" ht="20.100000000000001" customHeight="1" x14ac:dyDescent="0.25">
      <c r="B101" s="45" t="s">
        <v>83</v>
      </c>
      <c r="C101" s="46">
        <v>8213468</v>
      </c>
      <c r="D101" s="46">
        <v>207609</v>
      </c>
      <c r="E101" s="46">
        <v>15973176</v>
      </c>
      <c r="F101" s="46">
        <v>3578137</v>
      </c>
      <c r="G101" s="46">
        <v>7476442</v>
      </c>
      <c r="H101" s="46">
        <v>8514852</v>
      </c>
      <c r="I101" s="46">
        <f t="shared" si="8"/>
        <v>43963684</v>
      </c>
      <c r="J101" s="16"/>
    </row>
    <row r="102" spans="2:10" ht="18.95" customHeight="1" x14ac:dyDescent="0.25">
      <c r="B102" s="45" t="s">
        <v>84</v>
      </c>
      <c r="C102" s="46"/>
      <c r="D102" s="46"/>
      <c r="E102" s="46"/>
      <c r="F102" s="46"/>
      <c r="G102" s="46"/>
      <c r="H102" s="46"/>
      <c r="I102" s="46"/>
    </row>
    <row r="103" spans="2:10" s="13" customFormat="1" ht="21" customHeight="1" x14ac:dyDescent="0.25">
      <c r="B103" s="45" t="s">
        <v>85</v>
      </c>
      <c r="C103" s="46">
        <v>1525227</v>
      </c>
      <c r="D103" s="46">
        <v>0</v>
      </c>
      <c r="E103" s="46">
        <v>928434</v>
      </c>
      <c r="F103" s="46">
        <v>474072</v>
      </c>
      <c r="G103" s="46">
        <v>3778836</v>
      </c>
      <c r="H103" s="46">
        <v>1334478</v>
      </c>
      <c r="I103" s="46">
        <f t="shared" si="8"/>
        <v>8041047</v>
      </c>
    </row>
    <row r="104" spans="2:10" s="21" customFormat="1" ht="17.25" customHeight="1" x14ac:dyDescent="0.25">
      <c r="B104" s="45" t="s">
        <v>86</v>
      </c>
      <c r="C104" s="46">
        <v>2674162</v>
      </c>
      <c r="D104" s="46">
        <v>27139</v>
      </c>
      <c r="E104" s="46">
        <v>743030</v>
      </c>
      <c r="F104" s="46">
        <v>710685</v>
      </c>
      <c r="G104" s="46">
        <v>4503586</v>
      </c>
      <c r="H104" s="46">
        <v>329839</v>
      </c>
      <c r="I104" s="46">
        <f t="shared" si="8"/>
        <v>8988441</v>
      </c>
    </row>
    <row r="105" spans="2:10" s="21" customFormat="1" ht="18" customHeight="1" x14ac:dyDescent="0.25">
      <c r="B105" s="45" t="s">
        <v>87</v>
      </c>
      <c r="C105" s="53">
        <v>0</v>
      </c>
      <c r="D105" s="53">
        <v>0</v>
      </c>
      <c r="E105" s="53">
        <v>0</v>
      </c>
      <c r="F105" s="53">
        <v>0</v>
      </c>
      <c r="G105" s="53">
        <v>422</v>
      </c>
      <c r="H105" s="53">
        <v>14410</v>
      </c>
      <c r="I105" s="46">
        <f t="shared" si="8"/>
        <v>14832</v>
      </c>
    </row>
    <row r="106" spans="2:10" s="21" customFormat="1" ht="18" customHeight="1" x14ac:dyDescent="0.25">
      <c r="B106" s="45"/>
      <c r="C106" s="46"/>
      <c r="D106" s="46"/>
      <c r="E106" s="46"/>
      <c r="F106" s="46"/>
      <c r="G106" s="46"/>
      <c r="H106" s="46"/>
      <c r="I106" s="46"/>
    </row>
    <row r="107" spans="2:10" s="21" customFormat="1" ht="18" customHeight="1" x14ac:dyDescent="0.25">
      <c r="B107" s="45"/>
      <c r="C107" s="46"/>
      <c r="D107" s="46"/>
      <c r="E107" s="46"/>
      <c r="F107" s="46"/>
      <c r="G107" s="46"/>
      <c r="H107" s="46"/>
      <c r="I107" s="46"/>
    </row>
    <row r="108" spans="2:10" s="21" customFormat="1" ht="47.25" customHeight="1" x14ac:dyDescent="0.3">
      <c r="B108" s="66"/>
      <c r="C108" s="67"/>
      <c r="D108" s="67"/>
      <c r="E108" s="67"/>
      <c r="F108" s="67"/>
      <c r="G108" s="67"/>
      <c r="H108" s="67"/>
      <c r="I108" s="67"/>
    </row>
    <row r="109" spans="2:10" s="21" customFormat="1" ht="18" customHeight="1" x14ac:dyDescent="0.25">
      <c r="B109" s="45"/>
      <c r="C109" s="46"/>
      <c r="D109" s="46"/>
      <c r="E109" s="46"/>
      <c r="F109" s="46"/>
      <c r="G109" s="46"/>
      <c r="H109" s="46"/>
      <c r="I109" s="46"/>
    </row>
    <row r="110" spans="2:10" s="21" customFormat="1" ht="18" customHeight="1" x14ac:dyDescent="0.2"/>
    <row r="111" spans="2:10" s="21" customFormat="1" ht="18" customHeight="1" x14ac:dyDescent="0.3">
      <c r="B111" s="62"/>
      <c r="C111" s="63"/>
      <c r="D111" s="63"/>
      <c r="E111" s="63"/>
      <c r="F111" s="63"/>
      <c r="G111" s="63"/>
      <c r="H111" s="63"/>
      <c r="I111" s="63"/>
    </row>
    <row r="113" spans="1:9" ht="36.75" customHeight="1" x14ac:dyDescent="0.25">
      <c r="A113" s="13"/>
      <c r="B113" s="69" t="s">
        <v>88</v>
      </c>
      <c r="C113" s="69"/>
      <c r="D113" s="69"/>
      <c r="E113" s="69"/>
      <c r="F113" s="69"/>
      <c r="G113" s="69"/>
      <c r="H113" s="69"/>
      <c r="I113" s="69"/>
    </row>
    <row r="114" spans="1:9" ht="32.25" customHeight="1" x14ac:dyDescent="0.25">
      <c r="A114" s="13"/>
      <c r="B114" s="69" t="s">
        <v>109</v>
      </c>
      <c r="C114" s="69"/>
      <c r="D114" s="69"/>
      <c r="E114" s="69"/>
      <c r="F114" s="69"/>
      <c r="G114" s="69"/>
      <c r="H114" s="69"/>
      <c r="I114" s="69"/>
    </row>
    <row r="115" spans="1:9" ht="20.25" x14ac:dyDescent="0.3">
      <c r="A115" s="13"/>
      <c r="B115" s="22"/>
      <c r="C115" s="22"/>
      <c r="D115" s="22"/>
      <c r="E115" s="22"/>
      <c r="F115" s="22"/>
      <c r="G115" s="22"/>
      <c r="H115" s="22"/>
      <c r="I115" s="22"/>
    </row>
    <row r="116" spans="1:9" ht="24" customHeight="1" x14ac:dyDescent="0.3">
      <c r="A116" s="13"/>
      <c r="B116" s="23" t="s">
        <v>89</v>
      </c>
      <c r="C116" s="22"/>
      <c r="D116" s="22"/>
      <c r="E116" s="22"/>
      <c r="F116" s="22"/>
      <c r="G116" s="22"/>
      <c r="H116" s="22"/>
      <c r="I116" s="24" t="s">
        <v>90</v>
      </c>
    </row>
    <row r="117" spans="1:9" ht="20.25" x14ac:dyDescent="0.3">
      <c r="A117" s="13"/>
      <c r="B117" s="25"/>
      <c r="C117" s="22"/>
      <c r="D117" s="22"/>
      <c r="E117" s="22"/>
      <c r="F117" s="22"/>
      <c r="G117" s="22"/>
      <c r="H117" s="22"/>
      <c r="I117" s="26"/>
    </row>
    <row r="118" spans="1:9" ht="21" x14ac:dyDescent="0.35">
      <c r="A118" s="13"/>
      <c r="B118" s="27" t="s">
        <v>91</v>
      </c>
      <c r="C118" s="22"/>
      <c r="D118" s="27" t="s">
        <v>92</v>
      </c>
      <c r="E118" s="27"/>
      <c r="F118" s="27"/>
      <c r="G118" s="26"/>
      <c r="H118" s="28"/>
      <c r="I118" s="29">
        <v>36464</v>
      </c>
    </row>
    <row r="119" spans="1:9" ht="20.25" x14ac:dyDescent="0.3">
      <c r="A119" s="13"/>
      <c r="B119" s="27"/>
      <c r="C119" s="22"/>
      <c r="D119" s="27"/>
      <c r="E119" s="27"/>
      <c r="F119" s="27"/>
      <c r="G119" s="26"/>
      <c r="H119" s="29"/>
      <c r="I119" s="26"/>
    </row>
    <row r="120" spans="1:9" ht="21" x14ac:dyDescent="0.35">
      <c r="A120" s="13"/>
      <c r="B120" s="27" t="s">
        <v>93</v>
      </c>
      <c r="C120" s="22"/>
      <c r="D120" s="27" t="s">
        <v>94</v>
      </c>
      <c r="E120" s="27"/>
      <c r="F120" s="27"/>
      <c r="G120" s="26"/>
      <c r="H120" s="28"/>
      <c r="I120" s="29">
        <v>36525</v>
      </c>
    </row>
    <row r="121" spans="1:9" ht="20.25" x14ac:dyDescent="0.3">
      <c r="A121" s="13"/>
      <c r="B121" s="27"/>
      <c r="C121" s="22"/>
      <c r="D121" s="27"/>
      <c r="E121" s="27"/>
      <c r="F121" s="27"/>
      <c r="G121" s="26"/>
      <c r="H121" s="29"/>
      <c r="I121" s="26"/>
    </row>
    <row r="122" spans="1:9" ht="21" x14ac:dyDescent="0.35">
      <c r="A122" s="13"/>
      <c r="B122" s="27" t="s">
        <v>95</v>
      </c>
      <c r="C122" s="22"/>
      <c r="D122" s="27" t="s">
        <v>96</v>
      </c>
      <c r="E122" s="27"/>
      <c r="F122" s="27"/>
      <c r="G122" s="26"/>
      <c r="H122" s="28"/>
      <c r="I122" s="29">
        <v>36464</v>
      </c>
    </row>
    <row r="123" spans="1:9" ht="20.25" x14ac:dyDescent="0.3">
      <c r="A123" s="13"/>
      <c r="B123" s="27"/>
      <c r="C123" s="30"/>
      <c r="D123" s="27"/>
      <c r="E123" s="27"/>
      <c r="F123" s="27"/>
      <c r="G123" s="26"/>
      <c r="H123" s="29"/>
      <c r="I123" s="29"/>
    </row>
    <row r="124" spans="1:9" ht="21" x14ac:dyDescent="0.35">
      <c r="A124" s="13"/>
      <c r="B124" s="27" t="s">
        <v>97</v>
      </c>
      <c r="C124" s="30"/>
      <c r="D124" s="27" t="s">
        <v>98</v>
      </c>
      <c r="E124" s="27"/>
      <c r="F124" s="27"/>
      <c r="G124" s="26"/>
      <c r="H124" s="28"/>
      <c r="I124" s="29">
        <v>36525</v>
      </c>
    </row>
    <row r="125" spans="1:9" ht="21" x14ac:dyDescent="0.35">
      <c r="A125" s="13"/>
      <c r="B125" s="27"/>
      <c r="C125" s="30"/>
      <c r="D125" s="27"/>
      <c r="E125" s="27"/>
      <c r="F125" s="27"/>
      <c r="G125" s="26"/>
      <c r="H125" s="28"/>
      <c r="I125" s="29"/>
    </row>
    <row r="126" spans="1:9" ht="21" x14ac:dyDescent="0.35">
      <c r="A126" s="13"/>
      <c r="B126" s="27" t="s">
        <v>99</v>
      </c>
      <c r="C126" s="30"/>
      <c r="D126" s="27" t="s">
        <v>100</v>
      </c>
      <c r="E126" s="27"/>
      <c r="F126" s="27"/>
      <c r="G126" s="26"/>
      <c r="H126" s="28"/>
      <c r="I126" s="29">
        <v>38625</v>
      </c>
    </row>
    <row r="127" spans="1:9" ht="21" x14ac:dyDescent="0.35">
      <c r="A127" s="13"/>
      <c r="B127" s="27"/>
      <c r="C127" s="30"/>
      <c r="D127" s="27"/>
      <c r="E127" s="27"/>
      <c r="F127" s="27"/>
      <c r="G127" s="26"/>
      <c r="H127" s="28"/>
      <c r="I127" s="29"/>
    </row>
    <row r="128" spans="1:9" ht="21" x14ac:dyDescent="0.35">
      <c r="A128" s="13"/>
      <c r="B128" s="27" t="s">
        <v>101</v>
      </c>
      <c r="C128" s="30"/>
      <c r="D128" s="27" t="s">
        <v>102</v>
      </c>
      <c r="E128" s="27"/>
      <c r="F128" s="27"/>
      <c r="G128" s="26"/>
      <c r="H128" s="28"/>
      <c r="I128" s="29">
        <v>36525</v>
      </c>
    </row>
    <row r="129" spans="1:9" ht="21" x14ac:dyDescent="0.35">
      <c r="A129" s="13"/>
      <c r="B129" s="27"/>
      <c r="C129" s="30"/>
      <c r="D129" s="27"/>
      <c r="E129" s="27"/>
      <c r="F129" s="27"/>
      <c r="G129" s="26"/>
      <c r="H129" s="28"/>
      <c r="I129" s="29"/>
    </row>
    <row r="130" spans="1:9" ht="21" x14ac:dyDescent="0.35">
      <c r="A130" s="13"/>
      <c r="B130" s="27"/>
      <c r="C130" s="30"/>
      <c r="D130" s="27"/>
      <c r="E130" s="27"/>
      <c r="F130" s="27"/>
      <c r="G130" s="26"/>
      <c r="H130" s="28"/>
      <c r="I130" s="29"/>
    </row>
    <row r="131" spans="1:9" ht="21" x14ac:dyDescent="0.35">
      <c r="A131" s="13"/>
      <c r="B131" s="27"/>
      <c r="C131" s="30"/>
      <c r="D131" s="27"/>
      <c r="E131" s="27"/>
      <c r="F131" s="27"/>
      <c r="G131" s="26"/>
      <c r="H131" s="28"/>
      <c r="I131" s="29"/>
    </row>
    <row r="132" spans="1:9" ht="21" x14ac:dyDescent="0.35">
      <c r="A132" s="13"/>
      <c r="B132" s="31" t="s">
        <v>0</v>
      </c>
      <c r="C132" s="30"/>
      <c r="D132" s="27"/>
      <c r="E132" s="27"/>
      <c r="F132" s="27"/>
      <c r="G132" s="26"/>
      <c r="H132" s="28"/>
      <c r="I132" s="29"/>
    </row>
    <row r="133" spans="1:9" ht="21" x14ac:dyDescent="0.35">
      <c r="A133" s="13"/>
      <c r="B133" s="27"/>
      <c r="C133" s="30"/>
      <c r="D133" s="27"/>
      <c r="E133" s="27"/>
      <c r="F133" s="27"/>
      <c r="G133" s="26"/>
      <c r="H133" s="28"/>
      <c r="I133" s="28"/>
    </row>
    <row r="134" spans="1:9" ht="48" customHeight="1" x14ac:dyDescent="0.3">
      <c r="A134" s="32">
        <v>1</v>
      </c>
      <c r="B134" s="70" t="s">
        <v>103</v>
      </c>
      <c r="C134" s="70"/>
      <c r="D134" s="70"/>
      <c r="E134" s="70"/>
      <c r="F134" s="70"/>
      <c r="G134" s="70"/>
      <c r="H134" s="70"/>
      <c r="I134" s="70"/>
    </row>
    <row r="135" spans="1:9" ht="20.25" x14ac:dyDescent="0.3">
      <c r="A135" s="13"/>
      <c r="B135" s="30"/>
      <c r="C135" s="30"/>
      <c r="D135" s="30"/>
      <c r="E135" s="30"/>
      <c r="F135" s="30"/>
      <c r="G135" s="30"/>
      <c r="H135" s="30"/>
      <c r="I135" s="30"/>
    </row>
    <row r="136" spans="1:9" ht="21.75" customHeight="1" x14ac:dyDescent="0.3">
      <c r="A136" s="33">
        <v>2</v>
      </c>
      <c r="B136" s="34" t="s">
        <v>104</v>
      </c>
      <c r="C136" s="27"/>
      <c r="D136" s="27"/>
      <c r="E136" s="27"/>
      <c r="F136" s="27"/>
      <c r="G136" s="27"/>
      <c r="H136" s="27"/>
      <c r="I136" s="27"/>
    </row>
    <row r="137" spans="1:9" ht="20.25" x14ac:dyDescent="0.3">
      <c r="A137" s="13"/>
      <c r="B137" s="30"/>
      <c r="C137" s="30"/>
      <c r="D137" s="30"/>
      <c r="E137" s="30"/>
      <c r="F137" s="30"/>
      <c r="G137" s="30"/>
      <c r="H137" s="30"/>
      <c r="I137" s="30"/>
    </row>
    <row r="138" spans="1:9" ht="20.25" x14ac:dyDescent="0.3">
      <c r="A138" s="33">
        <v>3</v>
      </c>
      <c r="B138" s="34" t="s">
        <v>105</v>
      </c>
      <c r="C138" s="27"/>
      <c r="D138" s="27"/>
      <c r="E138" s="27"/>
      <c r="F138" s="27"/>
      <c r="G138" s="27"/>
      <c r="H138" s="27"/>
      <c r="I138" s="30"/>
    </row>
    <row r="139" spans="1:9" ht="20.25" x14ac:dyDescent="0.3">
      <c r="A139" s="13"/>
      <c r="B139" s="30"/>
      <c r="C139" s="30"/>
      <c r="D139" s="30"/>
      <c r="E139" s="30"/>
      <c r="F139" s="30"/>
      <c r="G139" s="30"/>
      <c r="H139" s="30"/>
      <c r="I139" s="30"/>
    </row>
    <row r="140" spans="1:9" ht="45" customHeight="1" x14ac:dyDescent="0.3">
      <c r="A140" s="32">
        <v>4</v>
      </c>
      <c r="B140" s="71" t="s">
        <v>106</v>
      </c>
      <c r="C140" s="71"/>
      <c r="D140" s="71"/>
      <c r="E140" s="71"/>
      <c r="F140" s="71"/>
      <c r="G140" s="71"/>
      <c r="H140" s="71"/>
      <c r="I140" s="71"/>
    </row>
    <row r="141" spans="1:9" ht="20.25" x14ac:dyDescent="0.3">
      <c r="A141" s="32"/>
      <c r="B141" s="30"/>
      <c r="C141" s="30"/>
      <c r="D141" s="30"/>
      <c r="E141" s="30"/>
      <c r="F141" s="30"/>
      <c r="G141" s="30"/>
      <c r="H141" s="30"/>
      <c r="I141" s="30"/>
    </row>
    <row r="142" spans="1:9" ht="20.25" customHeight="1" x14ac:dyDescent="0.3">
      <c r="A142" s="33">
        <v>5</v>
      </c>
      <c r="B142" s="71" t="s">
        <v>107</v>
      </c>
      <c r="C142" s="72"/>
      <c r="D142" s="72"/>
      <c r="E142" s="72"/>
      <c r="F142" s="72"/>
      <c r="G142" s="72"/>
      <c r="H142" s="72"/>
      <c r="I142" s="72"/>
    </row>
    <row r="143" spans="1:9" ht="20.25" x14ac:dyDescent="0.3">
      <c r="A143" s="13"/>
      <c r="B143" s="30"/>
      <c r="C143" s="30"/>
      <c r="D143" s="30"/>
      <c r="E143" s="30"/>
      <c r="F143" s="30"/>
      <c r="G143" s="30"/>
      <c r="H143" s="30"/>
      <c r="I143" s="30"/>
    </row>
    <row r="144" spans="1:9" ht="48.75" customHeight="1" x14ac:dyDescent="0.3">
      <c r="A144" s="32">
        <v>6</v>
      </c>
      <c r="B144" s="70" t="s">
        <v>108</v>
      </c>
      <c r="C144" s="70"/>
      <c r="D144" s="70"/>
      <c r="E144" s="70"/>
      <c r="F144" s="70"/>
      <c r="G144" s="70"/>
      <c r="H144" s="70"/>
      <c r="I144" s="70"/>
    </row>
    <row r="145" spans="1:34" ht="20.25" x14ac:dyDescent="0.3">
      <c r="A145" s="13"/>
      <c r="B145" s="30"/>
      <c r="C145" s="30"/>
      <c r="D145" s="30"/>
      <c r="E145" s="30"/>
      <c r="F145" s="30"/>
      <c r="G145" s="30"/>
      <c r="H145" s="30"/>
      <c r="I145" s="30"/>
    </row>
    <row r="146" spans="1:34" ht="24.75" customHeight="1" x14ac:dyDescent="0.4">
      <c r="A146" s="32"/>
      <c r="B146" s="68"/>
      <c r="C146" s="68"/>
      <c r="D146" s="68"/>
      <c r="E146" s="68"/>
      <c r="F146" s="68"/>
      <c r="G146" s="68"/>
      <c r="H146" s="68"/>
      <c r="I146" s="68"/>
      <c r="J146" s="35"/>
      <c r="K146" s="35"/>
      <c r="L146" s="36"/>
      <c r="M146" s="36"/>
      <c r="N146" s="36"/>
      <c r="O146" s="37"/>
      <c r="P146" s="38"/>
      <c r="Q146" s="36"/>
      <c r="R146" s="36"/>
      <c r="S146" s="39"/>
      <c r="T146" s="39"/>
      <c r="U146" s="39"/>
      <c r="V146" s="40"/>
      <c r="W146" s="41"/>
      <c r="X146" s="39"/>
      <c r="Y146" s="39"/>
      <c r="Z146" s="39"/>
      <c r="AA146" s="39"/>
      <c r="AB146" s="39"/>
      <c r="AC146" s="39"/>
      <c r="AD146" s="41"/>
      <c r="AE146" s="39"/>
      <c r="AF146" s="39"/>
      <c r="AG146" s="39"/>
      <c r="AH146" s="39"/>
    </row>
    <row r="147" spans="1:34" ht="23.25" customHeight="1" x14ac:dyDescent="0.2"/>
  </sheetData>
  <sheetProtection sheet="1" objects="1" scenarios="1"/>
  <mergeCells count="13">
    <mergeCell ref="B146:I146"/>
    <mergeCell ref="B113:I113"/>
    <mergeCell ref="B114:I114"/>
    <mergeCell ref="B134:I134"/>
    <mergeCell ref="B140:I140"/>
    <mergeCell ref="B142:I142"/>
    <mergeCell ref="B144:I144"/>
    <mergeCell ref="B111:I111"/>
    <mergeCell ref="B11:J11"/>
    <mergeCell ref="B12:J12"/>
    <mergeCell ref="B13:J13"/>
    <mergeCell ref="B14:I14"/>
    <mergeCell ref="B108:I108"/>
  </mergeCells>
  <pageMargins left="0.7" right="0.7" top="0.75" bottom="0.75" header="0.3" footer="0.3"/>
  <pageSetup scale="33" orientation="portrait" r:id="rId1"/>
  <rowBreaks count="1" manualBreakCount="1"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Banks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Rowena Atkinson</cp:lastModifiedBy>
  <cp:lastPrinted>2017-03-15T16:52:20Z</cp:lastPrinted>
  <dcterms:created xsi:type="dcterms:W3CDTF">2016-12-05T16:08:23Z</dcterms:created>
  <dcterms:modified xsi:type="dcterms:W3CDTF">2017-04-05T16:51:57Z</dcterms:modified>
</cp:coreProperties>
</file>