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85" windowWidth="15480" windowHeight="9195"/>
  </bookViews>
  <sheets>
    <sheet name="Commercial Banks" sheetId="9"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'Commercial Banks'!$A$10:$J$151</definedName>
    <definedName name="Recover">[2]Macro1!$A$110</definedName>
    <definedName name="TableName">"Dummy"</definedName>
  </definedNames>
  <calcPr calcId="145621"/>
</workbook>
</file>

<file path=xl/calcChain.xml><?xml version="1.0" encoding="utf-8"?>
<calcChain xmlns="http://schemas.openxmlformats.org/spreadsheetml/2006/main">
  <c r="I59" i="9" l="1"/>
  <c r="I35" i="9"/>
  <c r="I79" i="9" l="1"/>
  <c r="I80" i="9"/>
  <c r="I81" i="9"/>
  <c r="I82" i="9"/>
  <c r="I83" i="9"/>
  <c r="I84" i="9"/>
  <c r="I78" i="9"/>
  <c r="I74" i="9"/>
  <c r="I75" i="9"/>
  <c r="I76" i="9"/>
  <c r="I73" i="9"/>
  <c r="I63" i="9"/>
  <c r="I64" i="9"/>
  <c r="I65" i="9"/>
  <c r="I66" i="9"/>
  <c r="I62" i="9"/>
  <c r="I46" i="9"/>
  <c r="I47" i="9"/>
  <c r="I48" i="9"/>
  <c r="I41" i="9"/>
  <c r="I42" i="9"/>
  <c r="I43" i="9"/>
  <c r="I44" i="9"/>
  <c r="I40" i="9"/>
  <c r="I34" i="9"/>
  <c r="I36" i="9"/>
  <c r="I37" i="9"/>
  <c r="I38" i="9"/>
  <c r="I33" i="9"/>
  <c r="I27" i="9"/>
  <c r="I28" i="9"/>
  <c r="I29" i="9"/>
  <c r="I30" i="9"/>
  <c r="I26" i="9"/>
  <c r="I89" i="9" l="1"/>
  <c r="I90" i="9"/>
  <c r="I91" i="9"/>
  <c r="I92" i="9"/>
  <c r="I93" i="9"/>
  <c r="I94" i="9"/>
  <c r="I95" i="9"/>
  <c r="I96" i="9"/>
  <c r="I97" i="9"/>
  <c r="I98" i="9"/>
  <c r="I99" i="9"/>
  <c r="I100" i="9"/>
  <c r="I101" i="9"/>
  <c r="I102" i="9"/>
  <c r="I88" i="9"/>
  <c r="I55" i="9" l="1"/>
  <c r="I56" i="9"/>
  <c r="I57" i="9"/>
  <c r="I58" i="9"/>
  <c r="I60" i="9"/>
  <c r="I54" i="9"/>
  <c r="I52" i="9"/>
  <c r="D67" i="9"/>
  <c r="E67" i="9"/>
  <c r="F67" i="9"/>
  <c r="G67" i="9"/>
  <c r="H67" i="9"/>
  <c r="C67" i="9"/>
  <c r="E49" i="9"/>
  <c r="F49" i="9"/>
  <c r="G49" i="9"/>
  <c r="H49" i="9"/>
  <c r="D49" i="9"/>
  <c r="C49" i="9"/>
  <c r="I49" i="9" l="1"/>
  <c r="I67" i="9"/>
  <c r="C85" i="9"/>
  <c r="D85" i="9"/>
  <c r="E85" i="9"/>
  <c r="F85" i="9"/>
  <c r="G85" i="9"/>
  <c r="H85" i="9"/>
  <c r="I85" i="9"/>
  <c r="H69" i="9" l="1"/>
  <c r="G69" i="9"/>
  <c r="F69" i="9"/>
  <c r="E69" i="9"/>
  <c r="D69" i="9"/>
  <c r="C69" i="9"/>
  <c r="I69" i="9"/>
</calcChain>
</file>

<file path=xl/sharedStrings.xml><?xml version="1.0" encoding="utf-8"?>
<sst xmlns="http://schemas.openxmlformats.org/spreadsheetml/2006/main" count="121" uniqueCount="119">
  <si>
    <t>UNAUDITED</t>
  </si>
  <si>
    <t>ASSETS AND LIABILITIES OF COMMERCIAL BANKS</t>
  </si>
  <si>
    <t>J$'000</t>
  </si>
  <si>
    <t xml:space="preserve">CBNA </t>
  </si>
  <si>
    <t>TOTAL</t>
  </si>
  <si>
    <t xml:space="preserve"> </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</si>
  <si>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</si>
  <si>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</si>
  <si>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</si>
  <si>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</si>
  <si>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</si>
  <si>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</si>
  <si>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</si>
  <si>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 xml:space="preserve">   Jamaica Government Securities</t>
  </si>
  <si>
    <t xml:space="preserve">       Domestic Currency</t>
  </si>
  <si>
    <t xml:space="preserve">       Foreign Currency</t>
  </si>
  <si>
    <t xml:space="preserve">   Bank of Jamaica Securities</t>
  </si>
  <si>
    <t xml:space="preserve">   Other Public Sector Securities</t>
  </si>
  <si>
    <t xml:space="preserve">   Foreign Securities</t>
  </si>
  <si>
    <t xml:space="preserve">  Securities Purchased with a view to Resale</t>
  </si>
  <si>
    <t xml:space="preserve">      From Bank of Jamaica</t>
  </si>
  <si>
    <t xml:space="preserve">      Other Counter Parties</t>
  </si>
  <si>
    <t>Fixed Assets (net of Depreciation)</t>
  </si>
  <si>
    <t>Other Assets</t>
  </si>
  <si>
    <t xml:space="preserve">    Items in Course of Collection</t>
  </si>
  <si>
    <t xml:space="preserve">    Other</t>
  </si>
  <si>
    <t>TOTAL ASSETS</t>
  </si>
  <si>
    <t>LIABILITIES</t>
  </si>
  <si>
    <t>Deposits</t>
  </si>
  <si>
    <t>Borrowings:</t>
  </si>
  <si>
    <t xml:space="preserve">    Due To Bank of Jamaica</t>
  </si>
  <si>
    <t xml:space="preserve">    Due To Specialised Institutions</t>
  </si>
  <si>
    <t xml:space="preserve">    Due To Other Fin. Insts. in Ja.</t>
  </si>
  <si>
    <t xml:space="preserve">    Securities Sold Under Repurchase Agreement</t>
  </si>
  <si>
    <t>Sundry Current Liabilities:</t>
  </si>
  <si>
    <t>Items In The Course of Payments</t>
  </si>
  <si>
    <t>Interest Accrued</t>
  </si>
  <si>
    <t>Accounts Payable</t>
  </si>
  <si>
    <t>Other</t>
  </si>
  <si>
    <t>TOTAL LIABILITIES</t>
  </si>
  <si>
    <t>REPRESENTED BY:</t>
  </si>
  <si>
    <t xml:space="preserve">   Ordinary Shares</t>
  </si>
  <si>
    <t xml:space="preserve">   Qualifying Preference Shares</t>
  </si>
  <si>
    <t xml:space="preserve">   Non-Qualifying Preference Shares</t>
  </si>
  <si>
    <t>Share Premium</t>
  </si>
  <si>
    <t>Reserves:</t>
  </si>
  <si>
    <t xml:space="preserve">    Statutory Reserve Fund</t>
  </si>
  <si>
    <t xml:space="preserve">    Retained Earnings Reserve Fund </t>
  </si>
  <si>
    <t>TOTAL CAPITAL</t>
  </si>
  <si>
    <t>MEMORANDA ITEMS</t>
  </si>
  <si>
    <t>Foreign Currency Loans</t>
  </si>
  <si>
    <t xml:space="preserve">    Funding by Specialised Institutions</t>
  </si>
  <si>
    <t xml:space="preserve">    Other Funding Sources</t>
  </si>
  <si>
    <t>Foreign Currency Deposits</t>
  </si>
  <si>
    <t>Repos on behalf of or for on trading to clients</t>
  </si>
  <si>
    <t>Fund under Management</t>
  </si>
  <si>
    <t>Investments in Connected Parties</t>
  </si>
  <si>
    <t>Credits To Connected Parties</t>
  </si>
  <si>
    <t>Other Bals. Due From Connected Parties</t>
  </si>
  <si>
    <t xml:space="preserve">Deposits Due To Connected Parties </t>
  </si>
  <si>
    <t>Other Bals. Due To Connected Parties</t>
  </si>
  <si>
    <t>Provision For Loan Losses</t>
  </si>
  <si>
    <t xml:space="preserve">   As Per IFRS Requirement </t>
  </si>
  <si>
    <t xml:space="preserve">   Additional Prudential Reserves</t>
  </si>
  <si>
    <t xml:space="preserve"> Provisions For Other Losses</t>
  </si>
  <si>
    <t>Paid Up Capital:</t>
  </si>
  <si>
    <t>Notes:</t>
  </si>
  <si>
    <t xml:space="preserve">NOTES TO THE STATEMENT OF UNAUDITED ASSETS AND LIABILITIES OF COMMERCIAL BANKS </t>
  </si>
  <si>
    <t>KEY TO COMMERCIAL BANKS</t>
  </si>
  <si>
    <t>FINANCIAL YEAR END</t>
  </si>
  <si>
    <t>B.N.S.</t>
  </si>
  <si>
    <t>Bank of Nova Scotia Jamaica Limited</t>
  </si>
  <si>
    <t>CBNA</t>
  </si>
  <si>
    <t>Citibank N.A.</t>
  </si>
  <si>
    <t>FirstCaribbean Int'l  Bank (Ja.)</t>
  </si>
  <si>
    <t xml:space="preserve">FirstCaribbean International Bank (Jamaica) Limited </t>
  </si>
  <si>
    <t xml:space="preserve">F.G.B. </t>
  </si>
  <si>
    <t>First Global Bank Limited</t>
  </si>
  <si>
    <t xml:space="preserve">N.C.B. </t>
  </si>
  <si>
    <t>National Commercial Bank Jamaica Limited</t>
  </si>
  <si>
    <t>Sagicor Bank Jamaica  Limited</t>
  </si>
  <si>
    <t>In accordance with the March 2002 legislation, with the exception of permissible Trust activities as provided under statute, all managed funds/trading-book activities have been transferred to a separate legal entity.</t>
  </si>
  <si>
    <t>Qualifying Preference Shares represent preference shares included in the computation of Capital Base pursuant to The Banking (Capital Adequacy) Regulations, 2004.</t>
  </si>
  <si>
    <t>These balances are taken from unaudited prudential returns submitted by the following banks</t>
  </si>
  <si>
    <t>to the Bank of Jamaica and have been attested to by the respective managements as reflecting</t>
  </si>
  <si>
    <t>a true and fair representation of the affairs and condition of the banks at the reporting date.</t>
  </si>
  <si>
    <t>The Bank of Jamaica does not in any way certify the accuracy or otherwise of the balances reported by the respective banks.</t>
  </si>
  <si>
    <t>FirstCaribbean Int'l Bank (Ja)</t>
  </si>
  <si>
    <t xml:space="preserve">   Other Local Securities (net of prov)</t>
  </si>
  <si>
    <t xml:space="preserve">    Revaluation Reserves  Arising From Fair Value Accounting </t>
  </si>
  <si>
    <t xml:space="preserve">PanCaribbeanBank Limited (PCB) changed its name to Sagicor Bank Jamaica Limited  (SBJ) with effect from 17 December 2012. </t>
  </si>
  <si>
    <t>BNS</t>
  </si>
  <si>
    <r>
      <t>FGB</t>
    </r>
    <r>
      <rPr>
        <b/>
        <sz val="13"/>
        <color indexed="14"/>
        <rFont val="Arial"/>
        <family val="2"/>
      </rPr>
      <t/>
    </r>
  </si>
  <si>
    <t xml:space="preserve">NCB </t>
  </si>
  <si>
    <t xml:space="preserve">    Due From Commercial Banks in Ja. </t>
  </si>
  <si>
    <t>Loans, Advances &amp; Discounts (net of prov)</t>
  </si>
  <si>
    <t>Accounts Receivable (net of prov)</t>
  </si>
  <si>
    <t>Contingent Accounts (Accepts., Guarantees &amp; L/Cs)</t>
  </si>
  <si>
    <t xml:space="preserve">    Due To Overseas Banks &amp; Financial Insts. </t>
  </si>
  <si>
    <t xml:space="preserve">   Other Revaluation Reserves</t>
  </si>
  <si>
    <t xml:space="preserve">   Other Reserves</t>
  </si>
  <si>
    <r>
      <t xml:space="preserve"> </t>
    </r>
    <r>
      <rPr>
        <sz val="14.5"/>
        <color indexed="8"/>
        <rFont val="Arial"/>
        <family val="2"/>
      </rPr>
      <t xml:space="preserve">   Due To Commercial Banks in Ja.</t>
    </r>
  </si>
  <si>
    <r>
      <t xml:space="preserve">    Other Borrowings</t>
    </r>
    <r>
      <rPr>
        <b/>
        <vertAlign val="superscript"/>
        <sz val="14.5"/>
        <color indexed="14"/>
        <rFont val="Arial"/>
        <family val="2"/>
      </rPr>
      <t xml:space="preserve"> </t>
    </r>
  </si>
  <si>
    <t>Contingent Accounts (Accepts., Guarantees &amp; L/Cs as per contra)</t>
  </si>
  <si>
    <t>In July 2002, Jamaica adopted the International Financial Reporting Standards (IFRS).  The above financial statements have reportedly been produced in line with these requirements.</t>
  </si>
  <si>
    <t>Fluctuations in market value of 'available for sale' assets are accounted for in 'Revaluation Reserves Arising From Fair Value Accounting' until realized.</t>
  </si>
  <si>
    <t>Effective 20 June 2011, FirstCaribbean International Bank (Jamaica) Limited adopted the name CIBC FirstCaribbean International Bank Limited which will be used for promotional and marketing purposes only.  The name represents a co-branding of First Caribbean International Group's regional operations and subsidiaries with its majority owner, CIBC Canada.  The legal name remains unchanged as First Caribbean International Bank (Jamaica) Limited.</t>
  </si>
  <si>
    <t xml:space="preserve">Effective 16 August 2013, the assets and liabilities of FirstCaribbean International Building Society (FCIBS) were transferred to FirstCaribbean International Bank (Jamaica) Limited, pursuant to a scheme of amalgamation in accordance with section 39B (1) of the Building Societies Act and approval of the Minister of Finance. </t>
  </si>
  <si>
    <t xml:space="preserve"> 'Credit Facilities to Connected Parties' include loans, advances, comfort letters, standby and Commercial Letters of Credit, Guarantees etc.</t>
  </si>
  <si>
    <t xml:space="preserve"> 'Other Balances due from Connected Parties' include interest and other receivables, placements, Guarantees, Letters of Credit, etc.</t>
  </si>
  <si>
    <t/>
  </si>
  <si>
    <t>SBJL</t>
  </si>
  <si>
    <t>AS AT 30 SEPTEMBER 2014</t>
  </si>
  <si>
    <t>Effective 27 June 2014, Sagicor Group Jamaica Limited (Sagicor) acquired the Jamaican operations of RBC Financial (Caribbean) Limited, consisting of  RBC Royal Bank (Jamaica) Ltd. (RBCJ) and RBTT Securities.   As a result of the acquisition, Sagicor Bank Jamaica Limited (SBJ) transferred its assets and liabilities to RBCJ  and surrendered its licence, effective 27 June 2014 .  RBCJ was subsequently renamed Sagicor Bank Jamaica Limited (SBJL) and changed its year end from 31 October to 31 December to align the entity's financial year end with that of its parent.</t>
  </si>
  <si>
    <t>Prior Years' Earnings/(Deficits)</t>
  </si>
  <si>
    <t xml:space="preserve">Unappropriated Profits/(Losses)  </t>
  </si>
  <si>
    <t>Excess / (Shortfall) of Assets over Liabilities</t>
  </si>
  <si>
    <t>News Release</t>
  </si>
  <si>
    <t>24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</si>
</sst>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d\ \ mmmm\ "/>
  </numFmts>
  <fonts count="77" x14ac:knownFonts="1">
    <font>
      <sz val="10"/>
      <name val="Arial"/>
    </font>
    <font>
      <sz val="10"/>
      <name val="Arial"/>
      <family val="2"/>
    </font>
    <font>
      <b/>
      <sz val="14"/>
      <name val="Arial"/>
      <family val="2"/>
    </font>
    <font>
      <sz val="14"/>
      <name val="Arial"/>
      <family val="2"/>
    </font>
    <font>
      <b/>
      <sz val="13"/>
      <name val="Arial"/>
      <family val="2"/>
    </font>
    <font>
      <sz val="13"/>
      <name val="Arial"/>
      <family val="2"/>
    </font>
    <font>
      <sz val="14"/>
      <color indexed="8"/>
      <name val="Arial"/>
      <family val="2"/>
    </font>
    <font>
      <b/>
      <sz val="14"/>
      <color indexed="18"/>
      <name val="Arial"/>
      <family val="2"/>
    </font>
    <font>
      <b/>
      <sz val="12"/>
      <name val="Arial"/>
      <family val="2"/>
    </font>
    <font>
      <sz val="10"/>
      <name val="Arial"/>
      <family val="2"/>
    </font>
    <font>
      <b/>
      <sz val="16"/>
      <name val="Arial"/>
      <family val="2"/>
    </font>
    <font>
      <sz val="16"/>
      <name val="Arial"/>
      <family val="2"/>
    </font>
    <font>
      <b/>
      <sz val="16"/>
      <color indexed="10"/>
      <name val="Arial"/>
      <family val="2"/>
    </font>
    <font>
      <sz val="11"/>
      <color indexed="8"/>
      <name val="Calibri"/>
      <family val="2"/>
    </font>
    <font>
      <sz val="14"/>
      <color indexed="12"/>
      <name val="Arial"/>
      <family val="2"/>
    </font>
    <font>
      <b/>
      <sz val="16"/>
      <color indexed="18"/>
      <name val="Arial"/>
      <family val="2"/>
    </font>
    <font>
      <b/>
      <u/>
      <sz val="16"/>
      <color indexed="14"/>
      <name val="Arial"/>
      <family val="2"/>
    </font>
    <font>
      <b/>
      <sz val="16"/>
      <color indexed="14"/>
      <name val="Arial"/>
      <family val="2"/>
    </font>
    <font>
      <sz val="10"/>
      <name val="Arial"/>
      <family val="2"/>
    </font>
    <font>
      <b/>
      <vertAlign val="superscript"/>
      <sz val="14"/>
      <color indexed="10"/>
      <name val="Arial"/>
      <family val="2"/>
    </font>
    <font>
      <sz val="15"/>
      <name val="Arial"/>
      <family val="2"/>
    </font>
    <font>
      <b/>
      <sz val="17"/>
      <name val="Arial"/>
      <family val="2"/>
    </font>
    <font>
      <sz val="17"/>
      <name val="Arial"/>
      <family val="2"/>
    </font>
    <font>
      <b/>
      <sz val="13"/>
      <color indexed="14"/>
      <name val="Arial"/>
      <family val="2"/>
    </font>
    <font>
      <sz val="14.5"/>
      <name val="Arial"/>
      <family val="2"/>
    </font>
    <font>
      <b/>
      <sz val="14.5"/>
      <name val="Arial"/>
      <family val="2"/>
    </font>
    <font>
      <sz val="14.5"/>
      <color indexed="8"/>
      <name val="Arial"/>
      <family val="2"/>
    </font>
    <font>
      <b/>
      <u/>
      <sz val="14"/>
      <color indexed="12"/>
      <name val="Arial"/>
      <family val="2"/>
    </font>
    <font>
      <b/>
      <i/>
      <sz val="14"/>
      <name val="Arial"/>
      <family val="2"/>
    </font>
    <font>
      <sz val="10"/>
      <color indexed="12"/>
      <name val="Arial"/>
      <family val="2"/>
    </font>
    <font>
      <b/>
      <sz val="10"/>
      <color indexed="10"/>
      <name val="Arial"/>
      <family val="2"/>
    </font>
    <font>
      <b/>
      <vertAlign val="superscript"/>
      <sz val="14.5"/>
      <color indexed="14"/>
      <name val="Arial"/>
      <family val="2"/>
    </font>
    <font>
      <b/>
      <sz val="15"/>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6"/>
      <name val="Calibri"/>
      <family val="2"/>
      <scheme val="minor"/>
    </font>
    <font>
      <sz val="17"/>
      <name val="Calibri"/>
      <family val="2"/>
      <scheme val="minor"/>
    </font>
    <font>
      <b/>
      <sz val="17"/>
      <name val="Calibri"/>
      <family val="2"/>
      <scheme val="minor"/>
    </font>
    <font>
      <sz val="14.5"/>
      <color indexed="10"/>
      <name val="Arial"/>
      <family val="2"/>
    </font>
    <font>
      <b/>
      <vertAlign val="superscript"/>
      <sz val="21"/>
      <color indexed="10"/>
      <name val="Arial"/>
      <family val="2"/>
    </font>
    <font>
      <sz val="21"/>
      <name val="Arial"/>
      <family val="2"/>
    </font>
    <font>
      <sz val="21"/>
      <color indexed="8"/>
      <name val="Arial"/>
      <family val="2"/>
    </font>
    <font>
      <b/>
      <sz val="12"/>
      <color rgb="FF0070C0"/>
      <name val="Arial"/>
      <family val="2"/>
    </font>
    <font>
      <sz val="12"/>
      <name val="Arial"/>
      <family val="2"/>
    </font>
  </fonts>
  <fills count="52">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34" fillId="2"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34" fillId="4"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34" fillId="4"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34" fillId="2"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34" fillId="6"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34" fillId="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34" fillId="2"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34" fillId="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34" fillId="4"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34" fillId="2"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34" fillId="8"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34" fillId="7"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1" fillId="32" borderId="0" applyNumberFormat="0" applyBorder="0" applyAlignment="0" applyProtection="0"/>
    <xf numFmtId="0" fontId="35" fillId="10"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 fillId="33" borderId="0" applyNumberFormat="0" applyBorder="0" applyAlignment="0" applyProtection="0"/>
    <xf numFmtId="0" fontId="35" fillId="9"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1" fillId="34" borderId="0" applyNumberFormat="0" applyBorder="0" applyAlignment="0" applyProtection="0"/>
    <xf numFmtId="0" fontId="35" fillId="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 fillId="35" borderId="0" applyNumberFormat="0" applyBorder="0" applyAlignment="0" applyProtection="0"/>
    <xf numFmtId="0" fontId="35" fillId="11"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36" borderId="0" applyNumberFormat="0" applyBorder="0" applyAlignment="0" applyProtection="0"/>
    <xf numFmtId="0" fontId="35" fillId="10"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37" borderId="0" applyNumberFormat="0" applyBorder="0" applyAlignment="0" applyProtection="0"/>
    <xf numFmtId="0" fontId="35" fillId="7"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38" borderId="0" applyNumberFormat="0" applyBorder="0" applyAlignment="0" applyProtection="0"/>
    <xf numFmtId="0" fontId="35"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39" borderId="0" applyNumberFormat="0" applyBorder="0" applyAlignment="0" applyProtection="0"/>
    <xf numFmtId="0" fontId="35" fillId="1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40" borderId="0" applyNumberFormat="0" applyBorder="0" applyAlignment="0" applyProtection="0"/>
    <xf numFmtId="0" fontId="35" fillId="13"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41" borderId="0" applyNumberFormat="0" applyBorder="0" applyAlignment="0" applyProtection="0"/>
    <xf numFmtId="0" fontId="35" fillId="14"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42" borderId="0" applyNumberFormat="0" applyBorder="0" applyAlignment="0" applyProtection="0"/>
    <xf numFmtId="0" fontId="35" fillId="10"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43" borderId="0" applyNumberFormat="0" applyBorder="0" applyAlignment="0" applyProtection="0"/>
    <xf numFmtId="0" fontId="35" fillId="1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36" fillId="3" borderId="0" applyNumberFormat="0" applyBorder="0" applyAlignment="0" applyProtection="0"/>
    <xf numFmtId="0" fontId="54" fillId="45" borderId="11" applyNumberFormat="0" applyAlignment="0" applyProtection="0"/>
    <xf numFmtId="0" fontId="54" fillId="45" borderId="11" applyNumberFormat="0" applyAlignment="0" applyProtection="0"/>
    <xf numFmtId="0" fontId="37" fillId="16" borderId="1" applyNumberFormat="0" applyAlignment="0" applyProtection="0"/>
    <xf numFmtId="0" fontId="55" fillId="46" borderId="12" applyNumberFormat="0" applyAlignment="0" applyProtection="0"/>
    <xf numFmtId="0" fontId="55" fillId="46" borderId="12" applyNumberFormat="0" applyAlignment="0" applyProtection="0"/>
    <xf numFmtId="0" fontId="38" fillId="17" borderId="2" applyNumberFormat="0" applyAlignment="0" applyProtection="0"/>
    <xf numFmtId="43" fontId="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4" fontId="1"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57" fillId="47" borderId="0" applyNumberFormat="0" applyBorder="0" applyAlignment="0" applyProtection="0"/>
    <xf numFmtId="0" fontId="57" fillId="47" borderId="0" applyNumberFormat="0" applyBorder="0" applyAlignment="0" applyProtection="0"/>
    <xf numFmtId="0" fontId="40" fillId="5" borderId="0" applyNumberFormat="0" applyBorder="0" applyAlignment="0" applyProtection="0"/>
    <xf numFmtId="0" fontId="64" fillId="0" borderId="17" applyNumberFormat="0" applyFill="0" applyAlignment="0" applyProtection="0"/>
    <xf numFmtId="0" fontId="64" fillId="0" borderId="17" applyNumberFormat="0" applyFill="0" applyAlignment="0" applyProtection="0"/>
    <xf numFmtId="0" fontId="41" fillId="0" borderId="3"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2" fillId="0" borderId="4"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43"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58" fillId="48" borderId="11" applyNumberFormat="0" applyAlignment="0" applyProtection="0"/>
    <xf numFmtId="0" fontId="58" fillId="48" borderId="11" applyNumberFormat="0" applyAlignment="0" applyProtection="0"/>
    <xf numFmtId="0" fontId="44" fillId="7" borderId="1" applyNumberFormat="0" applyAlignment="0" applyProtection="0"/>
    <xf numFmtId="0" fontId="59" fillId="0" borderId="13" applyNumberFormat="0" applyFill="0" applyAlignment="0" applyProtection="0"/>
    <xf numFmtId="0" fontId="59" fillId="0" borderId="13" applyNumberFormat="0" applyFill="0" applyAlignment="0" applyProtection="0"/>
    <xf numFmtId="0" fontId="45" fillId="0" borderId="6" applyNumberFormat="0" applyFill="0" applyAlignment="0" applyProtection="0"/>
    <xf numFmtId="0" fontId="60" fillId="49" borderId="0" applyNumberFormat="0" applyBorder="0" applyAlignment="0" applyProtection="0"/>
    <xf numFmtId="0" fontId="60" fillId="49" borderId="0" applyNumberFormat="0" applyBorder="0" applyAlignment="0" applyProtection="0"/>
    <xf numFmtId="0" fontId="46" fillId="18" borderId="0" applyNumberFormat="0" applyBorder="0" applyAlignment="0" applyProtection="0"/>
    <xf numFmtId="0" fontId="51" fillId="0" borderId="0"/>
    <xf numFmtId="0" fontId="1" fillId="0" borderId="0"/>
    <xf numFmtId="0" fontId="51" fillId="0" borderId="0"/>
    <xf numFmtId="0" fontId="9" fillId="0" borderId="0"/>
    <xf numFmtId="0" fontId="51" fillId="0" borderId="0"/>
    <xf numFmtId="0" fontId="1" fillId="0" borderId="0"/>
    <xf numFmtId="0" fontId="51" fillId="0" borderId="0"/>
    <xf numFmtId="0" fontId="51" fillId="0" borderId="0"/>
    <xf numFmtId="0" fontId="1" fillId="0" borderId="0"/>
    <xf numFmtId="0" fontId="51" fillId="50" borderId="14" applyNumberFormat="0" applyFont="0" applyAlignment="0" applyProtection="0"/>
    <xf numFmtId="0" fontId="51" fillId="50" borderId="14" applyNumberFormat="0" applyFont="0" applyAlignment="0" applyProtection="0"/>
    <xf numFmtId="0" fontId="51" fillId="50" borderId="14" applyNumberFormat="0" applyFont="0" applyAlignment="0" applyProtection="0"/>
    <xf numFmtId="0" fontId="13" fillId="50" borderId="14" applyNumberFormat="0" applyFont="0" applyAlignment="0" applyProtection="0"/>
    <xf numFmtId="0" fontId="51" fillId="50" borderId="14" applyNumberFormat="0" applyFont="0" applyAlignment="0" applyProtection="0"/>
    <xf numFmtId="0" fontId="13" fillId="50" borderId="14" applyNumberFormat="0" applyFont="0" applyAlignment="0" applyProtection="0"/>
    <xf numFmtId="0" fontId="13" fillId="50" borderId="14" applyNumberFormat="0" applyFont="0" applyAlignment="0" applyProtection="0"/>
    <xf numFmtId="0" fontId="51" fillId="50" borderId="14" applyNumberFormat="0" applyFont="0" applyAlignment="0" applyProtection="0"/>
    <xf numFmtId="0" fontId="51" fillId="50" borderId="14" applyNumberFormat="0" applyFont="0" applyAlignment="0" applyProtection="0"/>
    <xf numFmtId="0" fontId="51" fillId="50" borderId="14" applyNumberFormat="0" applyFont="0" applyAlignment="0" applyProtection="0"/>
    <xf numFmtId="0" fontId="1" fillId="19" borderId="7" applyNumberFormat="0" applyFont="0" applyAlignment="0" applyProtection="0"/>
    <xf numFmtId="0" fontId="61" fillId="45" borderId="15" applyNumberFormat="0" applyAlignment="0" applyProtection="0"/>
    <xf numFmtId="0" fontId="61" fillId="45" borderId="15" applyNumberFormat="0" applyAlignment="0" applyProtection="0"/>
    <xf numFmtId="0" fontId="47" fillId="16" borderId="8" applyNumberFormat="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8" fillId="0" borderId="0" applyNumberFormat="0" applyFill="0" applyBorder="0" applyAlignment="0" applyProtection="0"/>
    <xf numFmtId="0" fontId="62" fillId="0" borderId="16" applyNumberFormat="0" applyFill="0" applyAlignment="0" applyProtection="0"/>
    <xf numFmtId="0" fontId="62" fillId="0" borderId="16" applyNumberFormat="0" applyFill="0" applyAlignment="0" applyProtection="0"/>
    <xf numFmtId="0" fontId="1" fillId="0" borderId="16" applyNumberFormat="0" applyFill="0" applyAlignment="0" applyProtection="0"/>
    <xf numFmtId="0" fontId="49"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0" fillId="0" borderId="0" applyNumberFormat="0" applyFill="0" applyBorder="0" applyAlignment="0" applyProtection="0"/>
  </cellStyleXfs>
  <cellXfs count="78">
    <xf numFmtId="0" fontId="0" fillId="0" borderId="0" xfId="0"/>
    <xf numFmtId="0" fontId="0" fillId="0" borderId="0" xfId="0" applyFill="1"/>
    <xf numFmtId="0" fontId="5" fillId="0" borderId="0" xfId="0" applyFont="1" applyFill="1"/>
    <xf numFmtId="38" fontId="3" fillId="0" borderId="0" xfId="0" applyNumberFormat="1" applyFont="1" applyFill="1"/>
    <xf numFmtId="0" fontId="3" fillId="0" borderId="0" xfId="0" applyFont="1" applyFill="1"/>
    <xf numFmtId="0" fontId="11" fillId="0" borderId="0" xfId="0" applyFont="1" applyFill="1"/>
    <xf numFmtId="0" fontId="6" fillId="0" borderId="0" xfId="0" applyFont="1" applyFill="1"/>
    <xf numFmtId="0" fontId="10" fillId="0" borderId="0" xfId="0" applyFont="1" applyFill="1"/>
    <xf numFmtId="0" fontId="8" fillId="0" borderId="0" xfId="0" applyFont="1" applyFill="1" applyAlignment="1">
      <alignment horizontal="center"/>
    </xf>
    <xf numFmtId="0" fontId="16" fillId="0" borderId="0" xfId="0" applyFont="1" applyFill="1"/>
    <xf numFmtId="49" fontId="10" fillId="0" borderId="0" xfId="0" applyNumberFormat="1" applyFont="1" applyFill="1" applyAlignment="1">
      <alignment horizontal="left"/>
    </xf>
    <xf numFmtId="0" fontId="68" fillId="0" borderId="0" xfId="163" applyFont="1" applyFill="1"/>
    <xf numFmtId="0" fontId="16" fillId="0" borderId="0" xfId="0" applyFont="1" applyFill="1" applyAlignment="1"/>
    <xf numFmtId="0" fontId="12" fillId="0" borderId="0" xfId="0" applyFont="1" applyFill="1"/>
    <xf numFmtId="0" fontId="17" fillId="0" borderId="0" xfId="0" applyFont="1" applyFill="1"/>
    <xf numFmtId="0" fontId="8" fillId="0" borderId="0" xfId="0" applyFont="1" applyFill="1" applyAlignment="1">
      <alignment horizontal="center" vertical="center"/>
    </xf>
    <xf numFmtId="0" fontId="15" fillId="0" borderId="0" xfId="0" applyFont="1" applyAlignment="1">
      <alignment horizontal="center"/>
    </xf>
    <xf numFmtId="0" fontId="3" fillId="0" borderId="0" xfId="0" applyFont="1" applyFill="1" applyAlignment="1">
      <alignment wrapText="1"/>
    </xf>
    <xf numFmtId="0" fontId="4" fillId="0" borderId="0" xfId="0" applyFont="1" applyFill="1" applyAlignment="1">
      <alignment horizontal="centerContinuous"/>
    </xf>
    <xf numFmtId="38" fontId="3" fillId="0" borderId="0" xfId="0" applyNumberFormat="1" applyFont="1" applyFill="1" applyAlignment="1">
      <alignment horizontal="right"/>
    </xf>
    <xf numFmtId="0" fontId="4" fillId="0" borderId="0" xfId="0" applyFont="1" applyFill="1" applyAlignment="1">
      <alignment horizontal="right" wrapText="1"/>
    </xf>
    <xf numFmtId="0" fontId="2" fillId="0" borderId="0" xfId="0" applyFont="1" applyFill="1" applyAlignment="1">
      <alignment horizontal="center"/>
    </xf>
    <xf numFmtId="49" fontId="10" fillId="0" borderId="0" xfId="0" applyNumberFormat="1" applyFont="1" applyFill="1" applyAlignment="1">
      <alignment horizontal="left" wrapText="1"/>
    </xf>
    <xf numFmtId="164" fontId="10" fillId="0" borderId="0" xfId="0" applyNumberFormat="1" applyFont="1" applyFill="1" applyAlignment="1">
      <alignment horizontal="left"/>
    </xf>
    <xf numFmtId="0" fontId="10" fillId="0" borderId="0" xfId="0" applyFont="1" applyFill="1" applyAlignment="1">
      <alignment horizontal="center"/>
    </xf>
    <xf numFmtId="38" fontId="24" fillId="0" borderId="0" xfId="0" applyNumberFormat="1" applyFont="1" applyFill="1"/>
    <xf numFmtId="0" fontId="6" fillId="51" borderId="0" xfId="0" applyFont="1" applyFill="1"/>
    <xf numFmtId="38" fontId="25" fillId="0" borderId="0" xfId="0" applyNumberFormat="1" applyFont="1" applyFill="1"/>
    <xf numFmtId="0" fontId="7" fillId="0" borderId="0" xfId="0" applyFont="1" applyFill="1"/>
    <xf numFmtId="0" fontId="19" fillId="0" borderId="0" xfId="0" applyFont="1" applyFill="1" applyAlignment="1">
      <alignment horizontal="left" wrapText="1"/>
    </xf>
    <xf numFmtId="0" fontId="29" fillId="0" borderId="0" xfId="0" applyFont="1" applyFill="1"/>
    <xf numFmtId="15" fontId="28" fillId="0" borderId="0" xfId="0" applyNumberFormat="1" applyFont="1" applyFill="1" applyAlignment="1">
      <alignment horizontal="left"/>
    </xf>
    <xf numFmtId="0" fontId="30" fillId="0" borderId="0" xfId="0" applyFont="1" applyFill="1"/>
    <xf numFmtId="38" fontId="25" fillId="0" borderId="10" xfId="0" applyNumberFormat="1" applyFont="1" applyFill="1" applyBorder="1"/>
    <xf numFmtId="0" fontId="69" fillId="0" borderId="0" xfId="0" applyFont="1" applyFill="1" applyAlignment="1">
      <alignment horizontal="left"/>
    </xf>
    <xf numFmtId="0" fontId="69" fillId="0" borderId="0" xfId="0" applyFont="1" applyFill="1"/>
    <xf numFmtId="0" fontId="21" fillId="0" borderId="0" xfId="0" applyFont="1" applyFill="1" applyAlignment="1">
      <alignment horizontal="center"/>
    </xf>
    <xf numFmtId="0" fontId="69" fillId="0" borderId="0" xfId="0" applyFont="1" applyFill="1" applyAlignment="1"/>
    <xf numFmtId="0" fontId="69" fillId="0" borderId="0" xfId="0" applyFont="1" applyAlignment="1"/>
    <xf numFmtId="0" fontId="70" fillId="0" borderId="0" xfId="0" applyFont="1" applyFill="1" applyAlignment="1"/>
    <xf numFmtId="0" fontId="22" fillId="0" borderId="0" xfId="0" applyFont="1" applyFill="1"/>
    <xf numFmtId="0" fontId="25" fillId="0" borderId="0" xfId="0" applyFont="1" applyFill="1"/>
    <xf numFmtId="0" fontId="24" fillId="0" borderId="0" xfId="0" applyFont="1" applyFill="1"/>
    <xf numFmtId="0" fontId="31" fillId="0" borderId="0" xfId="0" applyFont="1" applyFill="1"/>
    <xf numFmtId="0" fontId="24" fillId="0" borderId="0" xfId="0" applyFont="1" applyFill="1" applyAlignment="1">
      <alignment horizontal="left" indent="2"/>
    </xf>
    <xf numFmtId="0" fontId="25" fillId="0" borderId="0" xfId="0" applyFont="1" applyFill="1" applyAlignment="1">
      <alignment wrapText="1"/>
    </xf>
    <xf numFmtId="0" fontId="25" fillId="0" borderId="0" xfId="0" applyFont="1" applyFill="1" applyAlignment="1">
      <alignment horizontal="center"/>
    </xf>
    <xf numFmtId="0" fontId="25" fillId="0" borderId="0" xfId="0" applyFont="1" applyFill="1" applyAlignment="1">
      <alignment horizontal="center" wrapText="1"/>
    </xf>
    <xf numFmtId="37" fontId="24" fillId="0" borderId="0" xfId="0" applyNumberFormat="1" applyFont="1" applyFill="1"/>
    <xf numFmtId="38" fontId="26" fillId="0" borderId="0" xfId="0" applyNumberFormat="1" applyFont="1" applyFill="1"/>
    <xf numFmtId="164" fontId="10" fillId="0" borderId="0" xfId="0" applyNumberFormat="1" applyFont="1" applyFill="1" applyAlignment="1">
      <alignment horizontal="left"/>
    </xf>
    <xf numFmtId="38" fontId="71" fillId="0" borderId="0" xfId="0" applyNumberFormat="1" applyFont="1" applyFill="1"/>
    <xf numFmtId="0" fontId="10" fillId="0" borderId="0" xfId="0" applyFont="1" applyFill="1" applyAlignment="1">
      <alignment horizontal="left" vertical="center" wrapText="1"/>
    </xf>
    <xf numFmtId="0" fontId="11" fillId="0" borderId="0" xfId="0" applyFont="1" applyFill="1" applyAlignment="1">
      <alignment wrapText="1"/>
    </xf>
    <xf numFmtId="0" fontId="72" fillId="0" borderId="0" xfId="0" applyFont="1" applyAlignment="1"/>
    <xf numFmtId="0" fontId="73" fillId="0" borderId="0" xfId="0" applyFont="1"/>
    <xf numFmtId="0" fontId="73" fillId="0" borderId="0" xfId="0" applyFont="1" applyAlignment="1">
      <alignment horizontal="right"/>
    </xf>
    <xf numFmtId="0" fontId="74" fillId="0" borderId="0" xfId="0" applyFont="1"/>
    <xf numFmtId="0" fontId="73" fillId="0" borderId="0" xfId="0" applyFont="1" applyFill="1" applyBorder="1"/>
    <xf numFmtId="0" fontId="73" fillId="0" borderId="0" xfId="0" applyFont="1" applyFill="1" applyBorder="1" applyAlignment="1">
      <alignment horizontal="right"/>
    </xf>
    <xf numFmtId="0" fontId="74" fillId="0" borderId="0" xfId="0" applyFont="1" applyFill="1" applyBorder="1"/>
    <xf numFmtId="38" fontId="26" fillId="0" borderId="0" xfId="132" applyNumberFormat="1" applyFont="1" applyFill="1"/>
    <xf numFmtId="0" fontId="75" fillId="0" borderId="0" xfId="0" applyFont="1"/>
    <xf numFmtId="0" fontId="76" fillId="0" borderId="0" xfId="0" applyFont="1"/>
    <xf numFmtId="49" fontId="75" fillId="0" borderId="0" xfId="0" applyNumberFormat="1" applyFont="1" applyAlignment="1">
      <alignment horizontal="left"/>
    </xf>
    <xf numFmtId="0" fontId="10" fillId="0" borderId="0" xfId="0" applyFont="1" applyFill="1" applyAlignment="1">
      <alignment horizontal="left" vertical="top" wrapText="1"/>
    </xf>
    <xf numFmtId="0" fontId="15" fillId="0" borderId="0" xfId="0" applyFont="1" applyAlignment="1">
      <alignment horizontal="center" vertical="center"/>
    </xf>
    <xf numFmtId="0" fontId="32" fillId="0" borderId="0" xfId="0" applyFont="1" applyFill="1" applyAlignment="1">
      <alignment horizontal="center"/>
    </xf>
    <xf numFmtId="0" fontId="20" fillId="0" borderId="0" xfId="0" applyFont="1" applyAlignment="1">
      <alignment horizontal="center"/>
    </xf>
    <xf numFmtId="0" fontId="32" fillId="0" borderId="0" xfId="0" applyFont="1" applyAlignment="1">
      <alignment horizontal="center"/>
    </xf>
    <xf numFmtId="0" fontId="27" fillId="0" borderId="0" xfId="0" applyFont="1" applyFill="1" applyAlignment="1"/>
    <xf numFmtId="0" fontId="14" fillId="0" borderId="0" xfId="0" applyFont="1" applyFill="1" applyAlignment="1"/>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1" fillId="0" borderId="0" xfId="0" applyFont="1" applyFill="1" applyAlignment="1">
      <alignment wrapText="1"/>
    </xf>
    <xf numFmtId="0" fontId="10" fillId="0" borderId="0" xfId="0" applyFont="1" applyFill="1" applyAlignment="1">
      <alignment horizontal="left" wrapText="1"/>
    </xf>
    <xf numFmtId="49" fontId="10" fillId="0" borderId="0" xfId="0" applyNumberFormat="1" applyFont="1" applyFill="1" applyAlignment="1">
      <alignment horizontal="left" wrapText="1"/>
    </xf>
    <xf numFmtId="0" fontId="11" fillId="0" borderId="0" xfId="0" applyFont="1" applyAlignment="1">
      <alignment wrapText="1"/>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2400300</xdr:colOff>
      <xdr:row>61</xdr:row>
      <xdr:rowOff>161925</xdr:rowOff>
    </xdr:from>
    <xdr:ext cx="161070" cy="262123"/>
    <xdr:sp macro="" textlink="">
      <xdr:nvSpPr>
        <xdr:cNvPr id="2" name="Text Box 2"/>
        <xdr:cNvSpPr txBox="1">
          <a:spLocks noChangeArrowheads="1"/>
        </xdr:cNvSpPr>
      </xdr:nvSpPr>
      <xdr:spPr bwMode="auto">
        <a:xfrm>
          <a:off x="3005062"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61</xdr:row>
      <xdr:rowOff>161925</xdr:rowOff>
    </xdr:from>
    <xdr:ext cx="161070" cy="262123"/>
    <xdr:sp macro="" textlink="">
      <xdr:nvSpPr>
        <xdr:cNvPr id="3" name="Text Box 3"/>
        <xdr:cNvSpPr txBox="1">
          <a:spLocks noChangeArrowheads="1"/>
        </xdr:cNvSpPr>
      </xdr:nvSpPr>
      <xdr:spPr bwMode="auto">
        <a:xfrm>
          <a:off x="6088592"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61</xdr:row>
      <xdr:rowOff>161925</xdr:rowOff>
    </xdr:from>
    <xdr:ext cx="161070" cy="262123"/>
    <xdr:sp macro="" textlink="">
      <xdr:nvSpPr>
        <xdr:cNvPr id="4" name="Text Box 6"/>
        <xdr:cNvSpPr txBox="1">
          <a:spLocks noChangeArrowheads="1"/>
        </xdr:cNvSpPr>
      </xdr:nvSpPr>
      <xdr:spPr bwMode="auto">
        <a:xfrm>
          <a:off x="6088592"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742949</xdr:colOff>
      <xdr:row>61</xdr:row>
      <xdr:rowOff>161926</xdr:rowOff>
    </xdr:from>
    <xdr:ext cx="224669" cy="262123"/>
    <xdr:sp macro="" textlink="">
      <xdr:nvSpPr>
        <xdr:cNvPr id="5" name="Text Box 7"/>
        <xdr:cNvSpPr txBox="1">
          <a:spLocks noChangeArrowheads="1"/>
        </xdr:cNvSpPr>
      </xdr:nvSpPr>
      <xdr:spPr bwMode="auto">
        <a:xfrm>
          <a:off x="6669616" y="13587640"/>
          <a:ext cx="224669" cy="262123"/>
        </a:xfrm>
        <a:prstGeom prst="rect">
          <a:avLst/>
        </a:prstGeom>
        <a:noFill/>
        <a:ln>
          <a:noFill/>
        </a:ln>
        <a:extLst/>
      </xdr:spPr>
      <xdr:txBody>
        <a:bodyPr wrap="squar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61</xdr:row>
      <xdr:rowOff>161925</xdr:rowOff>
    </xdr:from>
    <xdr:ext cx="161070" cy="262123"/>
    <xdr:sp macro="" textlink="">
      <xdr:nvSpPr>
        <xdr:cNvPr id="6" name="Text Box 8"/>
        <xdr:cNvSpPr txBox="1">
          <a:spLocks noChangeArrowheads="1"/>
        </xdr:cNvSpPr>
      </xdr:nvSpPr>
      <xdr:spPr bwMode="auto">
        <a:xfrm>
          <a:off x="6088592"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161925</xdr:rowOff>
    </xdr:from>
    <xdr:ext cx="161070" cy="262123"/>
    <xdr:sp macro="" textlink="">
      <xdr:nvSpPr>
        <xdr:cNvPr id="7" name="Text Box 9"/>
        <xdr:cNvSpPr txBox="1">
          <a:spLocks noChangeArrowheads="1"/>
        </xdr:cNvSpPr>
      </xdr:nvSpPr>
      <xdr:spPr bwMode="auto">
        <a:xfrm>
          <a:off x="6669617"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161925</xdr:rowOff>
    </xdr:from>
    <xdr:ext cx="161070" cy="262123"/>
    <xdr:sp macro="" textlink="">
      <xdr:nvSpPr>
        <xdr:cNvPr id="8" name="Text Box 10"/>
        <xdr:cNvSpPr txBox="1">
          <a:spLocks noChangeArrowheads="1"/>
        </xdr:cNvSpPr>
      </xdr:nvSpPr>
      <xdr:spPr bwMode="auto">
        <a:xfrm>
          <a:off x="6669617"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161925</xdr:rowOff>
    </xdr:from>
    <xdr:ext cx="161070" cy="262123"/>
    <xdr:sp macro="" textlink="">
      <xdr:nvSpPr>
        <xdr:cNvPr id="9" name="Text Box 11"/>
        <xdr:cNvSpPr txBox="1">
          <a:spLocks noChangeArrowheads="1"/>
        </xdr:cNvSpPr>
      </xdr:nvSpPr>
      <xdr:spPr bwMode="auto">
        <a:xfrm>
          <a:off x="6669617"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161925</xdr:rowOff>
    </xdr:from>
    <xdr:ext cx="161070" cy="262123"/>
    <xdr:sp macro="" textlink="">
      <xdr:nvSpPr>
        <xdr:cNvPr id="10" name="Text Box 12"/>
        <xdr:cNvSpPr txBox="1">
          <a:spLocks noChangeArrowheads="1"/>
        </xdr:cNvSpPr>
      </xdr:nvSpPr>
      <xdr:spPr bwMode="auto">
        <a:xfrm>
          <a:off x="6669617"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161925</xdr:rowOff>
    </xdr:from>
    <xdr:ext cx="161070" cy="262123"/>
    <xdr:sp macro="" textlink="">
      <xdr:nvSpPr>
        <xdr:cNvPr id="11" name="Text Box 13"/>
        <xdr:cNvSpPr txBox="1">
          <a:spLocks noChangeArrowheads="1"/>
        </xdr:cNvSpPr>
      </xdr:nvSpPr>
      <xdr:spPr bwMode="auto">
        <a:xfrm>
          <a:off x="6669617" y="13617877"/>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180975</xdr:colOff>
      <xdr:row>61</xdr:row>
      <xdr:rowOff>180975</xdr:rowOff>
    </xdr:from>
    <xdr:ext cx="161070" cy="262123"/>
    <xdr:sp macro="" textlink="">
      <xdr:nvSpPr>
        <xdr:cNvPr id="12" name="Text Box 3"/>
        <xdr:cNvSpPr txBox="1">
          <a:spLocks noChangeArrowheads="1"/>
        </xdr:cNvSpPr>
      </xdr:nvSpPr>
      <xdr:spPr bwMode="auto">
        <a:xfrm>
          <a:off x="47910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180975</xdr:colOff>
      <xdr:row>61</xdr:row>
      <xdr:rowOff>180975</xdr:rowOff>
    </xdr:from>
    <xdr:ext cx="161070" cy="262123"/>
    <xdr:sp macro="" textlink="">
      <xdr:nvSpPr>
        <xdr:cNvPr id="13" name="Text Box 6"/>
        <xdr:cNvSpPr txBox="1">
          <a:spLocks noChangeArrowheads="1"/>
        </xdr:cNvSpPr>
      </xdr:nvSpPr>
      <xdr:spPr bwMode="auto">
        <a:xfrm>
          <a:off x="47910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14" name="Text Box 7"/>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180975</xdr:colOff>
      <xdr:row>61</xdr:row>
      <xdr:rowOff>180975</xdr:rowOff>
    </xdr:from>
    <xdr:ext cx="161070" cy="262123"/>
    <xdr:sp macro="" textlink="">
      <xdr:nvSpPr>
        <xdr:cNvPr id="15" name="Text Box 8"/>
        <xdr:cNvSpPr txBox="1">
          <a:spLocks noChangeArrowheads="1"/>
        </xdr:cNvSpPr>
      </xdr:nvSpPr>
      <xdr:spPr bwMode="auto">
        <a:xfrm>
          <a:off x="47910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16" name="Text Box 9"/>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17" name="Text Box 10"/>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18" name="Text Box 11"/>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19" name="Text Box 12"/>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752475</xdr:colOff>
      <xdr:row>61</xdr:row>
      <xdr:rowOff>180975</xdr:rowOff>
    </xdr:from>
    <xdr:ext cx="161070" cy="262123"/>
    <xdr:sp macro="" textlink="">
      <xdr:nvSpPr>
        <xdr:cNvPr id="20" name="Text Box 13"/>
        <xdr:cNvSpPr txBox="1">
          <a:spLocks noChangeArrowheads="1"/>
        </xdr:cNvSpPr>
      </xdr:nvSpPr>
      <xdr:spPr bwMode="auto">
        <a:xfrm>
          <a:off x="5362575" y="123158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twoCellAnchor>
    <xdr:from>
      <xdr:col>0</xdr:col>
      <xdr:colOff>0</xdr:colOff>
      <xdr:row>0</xdr:row>
      <xdr:rowOff>0</xdr:rowOff>
    </xdr:from>
    <xdr:to>
      <xdr:col>4</xdr:col>
      <xdr:colOff>474587</xdr:colOff>
      <xdr:row>4</xdr:row>
      <xdr:rowOff>158272</xdr:rowOff>
    </xdr:to>
    <xdr:pic>
      <xdr:nvPicPr>
        <xdr:cNvPr id="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5"/>
  </sheetPr>
  <dimension ref="A7:AY152"/>
  <sheetViews>
    <sheetView tabSelected="1" zoomScale="63" zoomScaleNormal="63" workbookViewId="0">
      <selection activeCell="K56" sqref="K56"/>
    </sheetView>
  </sheetViews>
  <sheetFormatPr defaultColWidth="0" defaultRowHeight="12.75" x14ac:dyDescent="0.2"/>
  <cols>
    <col min="1" max="1" width="9.140625" style="1" customWidth="1"/>
    <col min="2" max="2" width="80.42578125" style="1" customWidth="1"/>
    <col min="3" max="4" width="19.7109375" style="1" customWidth="1"/>
    <col min="5" max="5" width="21.85546875" style="1" customWidth="1"/>
    <col min="6" max="8" width="19.7109375" style="1" customWidth="1"/>
    <col min="9" max="9" width="24" style="1" customWidth="1"/>
    <col min="10" max="10" width="16.28515625" style="1" bestFit="1" customWidth="1"/>
    <col min="11" max="11" width="63" style="1" bestFit="1" customWidth="1"/>
    <col min="12" max="12" width="14.85546875" style="1" bestFit="1" customWidth="1"/>
    <col min="13" max="15" width="12.5703125" style="1" bestFit="1" customWidth="1"/>
    <col min="16" max="17" width="14.85546875" style="1" bestFit="1" customWidth="1"/>
    <col min="18" max="18" width="16.7109375" style="1" bestFit="1" customWidth="1"/>
    <col min="19" max="240" width="9.140625" style="1" customWidth="1"/>
    <col min="241" max="241" width="61.42578125" style="1" customWidth="1"/>
    <col min="242" max="249" width="19.7109375" style="1" customWidth="1"/>
    <col min="250" max="16384" width="0" style="1" hidden="1"/>
  </cols>
  <sheetData>
    <row r="7" spans="1:9" ht="15.75" x14ac:dyDescent="0.25">
      <c r="A7" s="62" t="s">
        <v>117</v>
      </c>
      <c r="B7" s="63"/>
    </row>
    <row r="8" spans="1:9" ht="15.75" x14ac:dyDescent="0.25">
      <c r="A8" s="64" t="s">
        <v>118</v>
      </c>
      <c r="B8" s="63"/>
    </row>
    <row r="11" spans="1:9" ht="24.75" customHeight="1" x14ac:dyDescent="0.3">
      <c r="B11" s="67" t="s">
        <v>0</v>
      </c>
      <c r="C11" s="68"/>
      <c r="D11" s="68"/>
      <c r="E11" s="68"/>
      <c r="F11" s="68"/>
      <c r="G11" s="68"/>
      <c r="H11" s="68"/>
      <c r="I11" s="68"/>
    </row>
    <row r="12" spans="1:9" ht="26.25" customHeight="1" x14ac:dyDescent="0.3">
      <c r="B12" s="67" t="s">
        <v>1</v>
      </c>
      <c r="C12" s="67"/>
      <c r="D12" s="67"/>
      <c r="E12" s="67"/>
      <c r="F12" s="67"/>
      <c r="G12" s="67"/>
      <c r="H12" s="67"/>
      <c r="I12" s="67"/>
    </row>
    <row r="13" spans="1:9" ht="25.5" customHeight="1" x14ac:dyDescent="0.3">
      <c r="B13" s="69" t="s">
        <v>112</v>
      </c>
      <c r="C13" s="69"/>
      <c r="D13" s="69"/>
      <c r="E13" s="69"/>
      <c r="F13" s="69"/>
      <c r="G13" s="69"/>
      <c r="H13" s="69"/>
      <c r="I13" s="69"/>
    </row>
    <row r="14" spans="1:9" ht="18" x14ac:dyDescent="0.25">
      <c r="B14" s="21"/>
      <c r="C14" s="21"/>
      <c r="D14" s="21"/>
      <c r="E14" s="21"/>
      <c r="F14" s="21"/>
      <c r="G14" s="21"/>
      <c r="H14" s="21"/>
      <c r="I14" s="21"/>
    </row>
    <row r="15" spans="1:9" ht="22.5" x14ac:dyDescent="0.35">
      <c r="B15" s="34" t="s">
        <v>83</v>
      </c>
      <c r="C15" s="34"/>
      <c r="D15" s="34"/>
      <c r="E15" s="35"/>
      <c r="F15" s="36"/>
      <c r="G15" s="36"/>
      <c r="H15" s="21"/>
      <c r="I15" s="21"/>
    </row>
    <row r="16" spans="1:9" ht="22.5" x14ac:dyDescent="0.35">
      <c r="B16" s="37" t="s">
        <v>84</v>
      </c>
      <c r="C16" s="38"/>
      <c r="D16" s="38"/>
      <c r="E16" s="35"/>
      <c r="F16" s="36"/>
      <c r="G16" s="36"/>
      <c r="H16" s="21"/>
      <c r="I16" s="21"/>
    </row>
    <row r="17" spans="2:10" ht="22.5" x14ac:dyDescent="0.35">
      <c r="B17" s="34" t="s">
        <v>85</v>
      </c>
      <c r="C17" s="34"/>
      <c r="D17" s="34"/>
      <c r="E17" s="34"/>
      <c r="F17" s="36"/>
      <c r="G17" s="36"/>
      <c r="H17" s="21"/>
      <c r="I17" s="21"/>
    </row>
    <row r="18" spans="2:10" ht="22.5" x14ac:dyDescent="0.35">
      <c r="B18" s="39" t="s">
        <v>86</v>
      </c>
      <c r="C18" s="37"/>
      <c r="D18" s="37"/>
      <c r="E18" s="35"/>
      <c r="F18" s="40"/>
      <c r="G18" s="36"/>
      <c r="H18" s="21"/>
      <c r="I18" s="21"/>
    </row>
    <row r="19" spans="2:10" ht="22.5" x14ac:dyDescent="0.35">
      <c r="B19" s="39"/>
      <c r="C19" s="37"/>
      <c r="D19" s="37"/>
      <c r="E19" s="35"/>
      <c r="F19" s="40"/>
      <c r="G19" s="36"/>
      <c r="H19" s="21"/>
      <c r="I19" s="21"/>
    </row>
    <row r="20" spans="2:10" ht="20.25" x14ac:dyDescent="0.3">
      <c r="B20" s="18"/>
      <c r="C20" s="18"/>
      <c r="D20" s="18"/>
      <c r="E20" s="24" t="s">
        <v>2</v>
      </c>
      <c r="F20" s="2"/>
      <c r="G20" s="2"/>
      <c r="H20" s="2"/>
      <c r="I20" s="2"/>
    </row>
    <row r="21" spans="2:10" ht="20.25" x14ac:dyDescent="0.3">
      <c r="B21" s="18"/>
      <c r="C21" s="18"/>
      <c r="D21" s="18"/>
      <c r="E21" s="24"/>
      <c r="F21" s="2"/>
      <c r="G21" s="2"/>
      <c r="H21" s="2"/>
      <c r="I21" s="2"/>
    </row>
    <row r="22" spans="2:10" ht="33" x14ac:dyDescent="0.25">
      <c r="B22" s="4"/>
      <c r="C22" s="46" t="s">
        <v>91</v>
      </c>
      <c r="D22" s="46" t="s">
        <v>3</v>
      </c>
      <c r="E22" s="20" t="s">
        <v>87</v>
      </c>
      <c r="F22" s="46" t="s">
        <v>92</v>
      </c>
      <c r="G22" s="46" t="s">
        <v>93</v>
      </c>
      <c r="H22" s="47" t="s">
        <v>111</v>
      </c>
      <c r="I22" s="46" t="s">
        <v>4</v>
      </c>
    </row>
    <row r="23" spans="2:10" ht="9.75" customHeight="1" x14ac:dyDescent="0.25">
      <c r="B23" s="4"/>
      <c r="C23" s="4" t="s">
        <v>5</v>
      </c>
      <c r="D23" s="4"/>
      <c r="E23" s="4"/>
      <c r="F23" s="4"/>
      <c r="G23" s="4"/>
      <c r="H23" s="4"/>
      <c r="I23" s="4"/>
    </row>
    <row r="24" spans="2:10" s="4" customFormat="1" ht="20.100000000000001" customHeight="1" x14ac:dyDescent="0.25">
      <c r="B24" s="41" t="s">
        <v>6</v>
      </c>
      <c r="C24" s="3"/>
      <c r="D24" s="3"/>
      <c r="E24" s="3"/>
      <c r="F24" s="3"/>
      <c r="G24" s="19"/>
      <c r="H24" s="3"/>
      <c r="I24" s="3"/>
    </row>
    <row r="25" spans="2:10" s="4" customFormat="1" ht="20.100000000000001" customHeight="1" x14ac:dyDescent="0.25">
      <c r="B25" s="41" t="s">
        <v>7</v>
      </c>
      <c r="C25" s="3"/>
      <c r="D25" s="3"/>
      <c r="E25" s="3"/>
      <c r="F25" s="3"/>
      <c r="G25" s="3"/>
      <c r="H25" s="3"/>
      <c r="I25" s="3"/>
    </row>
    <row r="26" spans="2:10" s="4" customFormat="1" ht="20.100000000000001" customHeight="1" x14ac:dyDescent="0.25">
      <c r="B26" s="42" t="s">
        <v>8</v>
      </c>
      <c r="C26" s="25">
        <v>4161295</v>
      </c>
      <c r="D26" s="25">
        <v>202879</v>
      </c>
      <c r="E26" s="25">
        <v>371117</v>
      </c>
      <c r="F26" s="25">
        <v>438270</v>
      </c>
      <c r="G26" s="25">
        <v>3324177</v>
      </c>
      <c r="H26" s="25">
        <v>1566742</v>
      </c>
      <c r="I26" s="25">
        <f>SUM(C26:H26)</f>
        <v>10064480</v>
      </c>
      <c r="J26" s="3"/>
    </row>
    <row r="27" spans="2:10" s="4" customFormat="1" ht="20.100000000000001" customHeight="1" x14ac:dyDescent="0.25">
      <c r="B27" s="42" t="s">
        <v>9</v>
      </c>
      <c r="C27" s="25">
        <v>26523294</v>
      </c>
      <c r="D27" s="25">
        <v>1215639</v>
      </c>
      <c r="E27" s="25">
        <v>4656741</v>
      </c>
      <c r="F27" s="25">
        <v>2736586</v>
      </c>
      <c r="G27" s="25">
        <v>26366282</v>
      </c>
      <c r="H27" s="25">
        <v>7163837</v>
      </c>
      <c r="I27" s="25">
        <f t="shared" ref="I27:I30" si="0">SUM(C27:H27)</f>
        <v>68662379</v>
      </c>
      <c r="J27" s="3"/>
    </row>
    <row r="28" spans="2:10" s="4" customFormat="1" ht="20.100000000000001" customHeight="1" x14ac:dyDescent="0.25">
      <c r="B28" s="42" t="s">
        <v>94</v>
      </c>
      <c r="C28" s="25">
        <v>40</v>
      </c>
      <c r="D28" s="25">
        <v>337410</v>
      </c>
      <c r="E28" s="25">
        <v>171646</v>
      </c>
      <c r="F28" s="25">
        <v>0</v>
      </c>
      <c r="G28" s="25">
        <v>3</v>
      </c>
      <c r="H28" s="25">
        <v>674352</v>
      </c>
      <c r="I28" s="25">
        <f t="shared" si="0"/>
        <v>1183451</v>
      </c>
      <c r="J28" s="3"/>
    </row>
    <row r="29" spans="2:10" s="4" customFormat="1" ht="20.100000000000001" customHeight="1" x14ac:dyDescent="0.25">
      <c r="B29" s="42" t="s">
        <v>10</v>
      </c>
      <c r="C29" s="25">
        <v>0</v>
      </c>
      <c r="D29" s="25">
        <v>225808</v>
      </c>
      <c r="E29" s="25">
        <v>0</v>
      </c>
      <c r="F29" s="25">
        <v>0</v>
      </c>
      <c r="G29" s="25">
        <v>133171</v>
      </c>
      <c r="H29" s="25">
        <v>0</v>
      </c>
      <c r="I29" s="25">
        <f t="shared" si="0"/>
        <v>358979</v>
      </c>
      <c r="J29" s="3"/>
    </row>
    <row r="30" spans="2:10" s="4" customFormat="1" ht="19.5" customHeight="1" x14ac:dyDescent="0.25">
      <c r="B30" s="42" t="s">
        <v>11</v>
      </c>
      <c r="C30" s="25">
        <v>36694103</v>
      </c>
      <c r="D30" s="25">
        <v>5326531</v>
      </c>
      <c r="E30" s="25">
        <v>14715374</v>
      </c>
      <c r="F30" s="25">
        <v>986598</v>
      </c>
      <c r="G30" s="25">
        <v>18273788</v>
      </c>
      <c r="H30" s="25">
        <v>4651572</v>
      </c>
      <c r="I30" s="25">
        <f t="shared" si="0"/>
        <v>80647966</v>
      </c>
      <c r="J30" s="3"/>
    </row>
    <row r="31" spans="2:10" s="4" customFormat="1" ht="20.100000000000001" customHeight="1" x14ac:dyDescent="0.25">
      <c r="B31" s="41" t="s">
        <v>12</v>
      </c>
      <c r="C31" s="25"/>
      <c r="D31" s="25"/>
      <c r="E31" s="25"/>
      <c r="F31" s="25"/>
      <c r="G31" s="25"/>
      <c r="H31" s="25"/>
      <c r="I31" s="25"/>
      <c r="J31" s="3"/>
    </row>
    <row r="32" spans="2:10" s="4" customFormat="1" ht="20.100000000000001" customHeight="1" x14ac:dyDescent="0.25">
      <c r="B32" s="42" t="s">
        <v>13</v>
      </c>
      <c r="C32" s="25"/>
      <c r="D32" s="25"/>
      <c r="E32" s="25"/>
      <c r="F32" s="25"/>
      <c r="G32" s="25"/>
      <c r="H32" s="25" t="s">
        <v>110</v>
      </c>
      <c r="I32" s="25"/>
      <c r="J32" s="3"/>
    </row>
    <row r="33" spans="2:10" s="4" customFormat="1" ht="20.100000000000001" customHeight="1" x14ac:dyDescent="0.25">
      <c r="B33" s="42" t="s">
        <v>14</v>
      </c>
      <c r="C33" s="25">
        <v>24591277</v>
      </c>
      <c r="D33" s="25">
        <v>498989</v>
      </c>
      <c r="E33" s="25">
        <v>5184718</v>
      </c>
      <c r="F33" s="25">
        <v>3405243</v>
      </c>
      <c r="G33" s="25">
        <v>41701753</v>
      </c>
      <c r="H33" s="25">
        <v>7076284</v>
      </c>
      <c r="I33" s="25">
        <f t="shared" ref="I33:I48" si="1">SUM(C33:H33)</f>
        <v>82458264</v>
      </c>
      <c r="J33" s="3"/>
    </row>
    <row r="34" spans="2:10" s="4" customFormat="1" ht="20.100000000000001" customHeight="1" x14ac:dyDescent="0.25">
      <c r="B34" s="42" t="s">
        <v>15</v>
      </c>
      <c r="C34" s="25">
        <v>350321</v>
      </c>
      <c r="D34" s="25">
        <v>320540</v>
      </c>
      <c r="E34" s="25">
        <v>0</v>
      </c>
      <c r="F34" s="25">
        <v>5411268</v>
      </c>
      <c r="G34" s="25">
        <v>30090844</v>
      </c>
      <c r="H34" s="25">
        <v>1648390</v>
      </c>
      <c r="I34" s="25">
        <f t="shared" si="1"/>
        <v>37821363</v>
      </c>
      <c r="J34" s="3"/>
    </row>
    <row r="35" spans="2:10" s="4" customFormat="1" ht="20.100000000000001" customHeight="1" x14ac:dyDescent="0.25">
      <c r="B35" s="42" t="s">
        <v>16</v>
      </c>
      <c r="C35" s="25">
        <v>13062357</v>
      </c>
      <c r="D35" s="25">
        <v>299891</v>
      </c>
      <c r="E35" s="25">
        <v>0</v>
      </c>
      <c r="F35" s="25">
        <v>3049151</v>
      </c>
      <c r="G35" s="25">
        <v>35543674</v>
      </c>
      <c r="H35" s="25">
        <v>6007937</v>
      </c>
      <c r="I35" s="25">
        <f t="shared" si="1"/>
        <v>57963010</v>
      </c>
      <c r="J35" s="3"/>
    </row>
    <row r="36" spans="2:10" s="4" customFormat="1" ht="20.100000000000001" customHeight="1" x14ac:dyDescent="0.25">
      <c r="B36" s="42" t="s">
        <v>17</v>
      </c>
      <c r="C36" s="25">
        <v>0</v>
      </c>
      <c r="D36" s="25">
        <v>0</v>
      </c>
      <c r="E36" s="25">
        <v>0</v>
      </c>
      <c r="F36" s="25">
        <v>0</v>
      </c>
      <c r="G36" s="25">
        <v>0</v>
      </c>
      <c r="H36" s="25">
        <v>0</v>
      </c>
      <c r="I36" s="25">
        <f t="shared" si="1"/>
        <v>0</v>
      </c>
      <c r="J36" s="3"/>
    </row>
    <row r="37" spans="2:10" s="4" customFormat="1" ht="20.100000000000001" customHeight="1" x14ac:dyDescent="0.25">
      <c r="B37" s="42" t="s">
        <v>88</v>
      </c>
      <c r="C37" s="25">
        <v>247198</v>
      </c>
      <c r="D37" s="25">
        <v>5020</v>
      </c>
      <c r="E37" s="25">
        <v>5034</v>
      </c>
      <c r="F37" s="25">
        <v>5020</v>
      </c>
      <c r="G37" s="25">
        <v>5590895</v>
      </c>
      <c r="H37" s="25">
        <v>281017</v>
      </c>
      <c r="I37" s="25">
        <f t="shared" si="1"/>
        <v>6134184</v>
      </c>
      <c r="J37" s="3"/>
    </row>
    <row r="38" spans="2:10" s="4" customFormat="1" ht="20.100000000000001" customHeight="1" x14ac:dyDescent="0.25">
      <c r="B38" s="42" t="s">
        <v>18</v>
      </c>
      <c r="C38" s="25">
        <v>3054196</v>
      </c>
      <c r="D38" s="25">
        <v>0</v>
      </c>
      <c r="E38" s="25">
        <v>0</v>
      </c>
      <c r="F38" s="25">
        <v>4639827</v>
      </c>
      <c r="G38" s="25">
        <v>6549876</v>
      </c>
      <c r="H38" s="25">
        <v>3697825</v>
      </c>
      <c r="I38" s="25">
        <f t="shared" si="1"/>
        <v>17941724</v>
      </c>
      <c r="J38" s="3"/>
    </row>
    <row r="39" spans="2:10" s="4" customFormat="1" ht="20.100000000000001" customHeight="1" x14ac:dyDescent="0.25">
      <c r="B39" s="42" t="s">
        <v>19</v>
      </c>
      <c r="C39" s="25"/>
      <c r="D39" s="25"/>
      <c r="E39" s="25"/>
      <c r="F39" s="25"/>
      <c r="G39" s="25"/>
      <c r="H39" s="25"/>
      <c r="I39" s="25"/>
      <c r="J39" s="3"/>
    </row>
    <row r="40" spans="2:10" s="4" customFormat="1" ht="20.100000000000001" customHeight="1" x14ac:dyDescent="0.25">
      <c r="B40" s="42" t="s">
        <v>20</v>
      </c>
      <c r="C40" s="25">
        <v>0</v>
      </c>
      <c r="D40" s="25">
        <v>0</v>
      </c>
      <c r="E40" s="25">
        <v>0</v>
      </c>
      <c r="F40" s="25">
        <v>0</v>
      </c>
      <c r="G40" s="25">
        <v>0</v>
      </c>
      <c r="H40" s="25">
        <v>0</v>
      </c>
      <c r="I40" s="25">
        <f t="shared" si="1"/>
        <v>0</v>
      </c>
      <c r="J40" s="3"/>
    </row>
    <row r="41" spans="2:10" s="4" customFormat="1" ht="20.100000000000001" customHeight="1" x14ac:dyDescent="0.25">
      <c r="B41" s="42" t="s">
        <v>21</v>
      </c>
      <c r="C41" s="25">
        <v>2630000</v>
      </c>
      <c r="D41" s="25">
        <v>2956600</v>
      </c>
      <c r="E41" s="25">
        <v>0</v>
      </c>
      <c r="F41" s="25">
        <v>0</v>
      </c>
      <c r="G41" s="25">
        <v>1456032</v>
      </c>
      <c r="H41" s="25">
        <v>2258766</v>
      </c>
      <c r="I41" s="25">
        <f t="shared" si="1"/>
        <v>9301398</v>
      </c>
      <c r="J41" s="3"/>
    </row>
    <row r="42" spans="2:10" s="4" customFormat="1" ht="20.100000000000001" customHeight="1" x14ac:dyDescent="0.25">
      <c r="B42" s="41" t="s">
        <v>95</v>
      </c>
      <c r="C42" s="25">
        <v>122443188</v>
      </c>
      <c r="D42" s="25">
        <v>2367604</v>
      </c>
      <c r="E42" s="25">
        <v>33222069</v>
      </c>
      <c r="F42" s="25">
        <v>16056788</v>
      </c>
      <c r="G42" s="25">
        <v>155528397</v>
      </c>
      <c r="H42" s="25">
        <v>37794390</v>
      </c>
      <c r="I42" s="25">
        <f t="shared" si="1"/>
        <v>367412436</v>
      </c>
      <c r="J42" s="3"/>
    </row>
    <row r="43" spans="2:10" s="4" customFormat="1" ht="20.100000000000001" customHeight="1" x14ac:dyDescent="0.25">
      <c r="B43" s="41" t="s">
        <v>96</v>
      </c>
      <c r="C43" s="25">
        <v>1445607</v>
      </c>
      <c r="D43" s="25">
        <v>198098</v>
      </c>
      <c r="E43" s="25">
        <v>1155303</v>
      </c>
      <c r="F43" s="25">
        <v>423629</v>
      </c>
      <c r="G43" s="25">
        <v>2235966</v>
      </c>
      <c r="H43" s="25">
        <v>1195380</v>
      </c>
      <c r="I43" s="25">
        <f t="shared" si="1"/>
        <v>6653983</v>
      </c>
      <c r="J43" s="3"/>
    </row>
    <row r="44" spans="2:10" s="4" customFormat="1" ht="20.100000000000001" customHeight="1" x14ac:dyDescent="0.25">
      <c r="B44" s="41" t="s">
        <v>22</v>
      </c>
      <c r="C44" s="25">
        <v>5074122</v>
      </c>
      <c r="D44" s="25">
        <v>210931</v>
      </c>
      <c r="E44" s="25">
        <v>772831</v>
      </c>
      <c r="F44" s="25">
        <v>324040</v>
      </c>
      <c r="G44" s="25">
        <v>8022312</v>
      </c>
      <c r="H44" s="25">
        <v>2034045</v>
      </c>
      <c r="I44" s="25">
        <f t="shared" si="1"/>
        <v>16438281</v>
      </c>
      <c r="J44" s="3"/>
    </row>
    <row r="45" spans="2:10" s="4" customFormat="1" ht="20.100000000000001" customHeight="1" x14ac:dyDescent="0.25">
      <c r="B45" s="41" t="s">
        <v>23</v>
      </c>
      <c r="C45" s="25"/>
      <c r="D45" s="25"/>
      <c r="E45" s="25"/>
      <c r="F45" s="25"/>
      <c r="G45" s="25"/>
      <c r="H45" s="25"/>
      <c r="I45" s="25"/>
      <c r="J45" s="3"/>
    </row>
    <row r="46" spans="2:10" s="4" customFormat="1" ht="20.100000000000001" customHeight="1" x14ac:dyDescent="0.25">
      <c r="B46" s="42" t="s">
        <v>24</v>
      </c>
      <c r="C46" s="25">
        <v>1255548</v>
      </c>
      <c r="D46" s="25">
        <v>98507</v>
      </c>
      <c r="E46" s="25">
        <v>364675</v>
      </c>
      <c r="F46" s="25">
        <v>97826</v>
      </c>
      <c r="G46" s="25">
        <v>1129486</v>
      </c>
      <c r="H46" s="25">
        <v>1019051</v>
      </c>
      <c r="I46" s="25">
        <f t="shared" si="1"/>
        <v>3965093</v>
      </c>
      <c r="J46" s="3"/>
    </row>
    <row r="47" spans="2:10" s="4" customFormat="1" ht="20.100000000000001" customHeight="1" x14ac:dyDescent="0.25">
      <c r="B47" s="42" t="s">
        <v>25</v>
      </c>
      <c r="C47" s="25">
        <v>13763823</v>
      </c>
      <c r="D47" s="25">
        <v>1134561</v>
      </c>
      <c r="E47" s="25">
        <v>1637930</v>
      </c>
      <c r="F47" s="25">
        <v>1811728</v>
      </c>
      <c r="G47" s="25">
        <v>4782609</v>
      </c>
      <c r="H47" s="25">
        <v>733226</v>
      </c>
      <c r="I47" s="25">
        <f t="shared" si="1"/>
        <v>23863877</v>
      </c>
      <c r="J47" s="3"/>
    </row>
    <row r="48" spans="2:10" s="4" customFormat="1" ht="20.100000000000001" customHeight="1" x14ac:dyDescent="0.25">
      <c r="B48" s="41" t="s">
        <v>97</v>
      </c>
      <c r="C48" s="25">
        <v>3545198</v>
      </c>
      <c r="D48" s="25">
        <v>234147</v>
      </c>
      <c r="E48" s="25">
        <v>3429186</v>
      </c>
      <c r="F48" s="25">
        <v>779458</v>
      </c>
      <c r="G48" s="25">
        <v>5391011</v>
      </c>
      <c r="H48" s="25">
        <v>882873</v>
      </c>
      <c r="I48" s="25">
        <f t="shared" si="1"/>
        <v>14261873</v>
      </c>
      <c r="J48" s="3"/>
    </row>
    <row r="49" spans="1:51" s="4" customFormat="1" ht="20.100000000000001" customHeight="1" thickBot="1" x14ac:dyDescent="0.3">
      <c r="B49" s="41" t="s">
        <v>26</v>
      </c>
      <c r="C49" s="33">
        <f t="shared" ref="C49:I49" si="2">SUM(C26:C48)</f>
        <v>258841567</v>
      </c>
      <c r="D49" s="33">
        <f t="shared" si="2"/>
        <v>15633155</v>
      </c>
      <c r="E49" s="33">
        <f t="shared" si="2"/>
        <v>65686624</v>
      </c>
      <c r="F49" s="33">
        <f t="shared" si="2"/>
        <v>40165432</v>
      </c>
      <c r="G49" s="33">
        <f t="shared" si="2"/>
        <v>346120276</v>
      </c>
      <c r="H49" s="33">
        <f t="shared" si="2"/>
        <v>78685687</v>
      </c>
      <c r="I49" s="33">
        <f t="shared" si="2"/>
        <v>805132741</v>
      </c>
      <c r="J49" s="3"/>
    </row>
    <row r="50" spans="1:51" s="4" customFormat="1" ht="20.100000000000001" customHeight="1" thickTop="1" x14ac:dyDescent="0.25">
      <c r="B50" s="42"/>
      <c r="C50" s="25"/>
      <c r="D50" s="25"/>
      <c r="E50" s="25"/>
      <c r="F50" s="25"/>
      <c r="G50" s="25"/>
      <c r="H50" s="25"/>
      <c r="I50" s="25"/>
      <c r="J50" s="3"/>
    </row>
    <row r="51" spans="1:51" s="4" customFormat="1" ht="20.100000000000001" customHeight="1" x14ac:dyDescent="0.25">
      <c r="B51" s="41" t="s">
        <v>27</v>
      </c>
      <c r="C51" s="25"/>
      <c r="D51" s="25"/>
      <c r="E51" s="25"/>
      <c r="F51" s="25"/>
      <c r="G51" s="25"/>
      <c r="H51" s="25"/>
      <c r="I51" s="25"/>
      <c r="J51" s="3"/>
    </row>
    <row r="52" spans="1:51" s="4" customFormat="1" ht="20.100000000000001" customHeight="1" x14ac:dyDescent="0.25">
      <c r="B52" s="41" t="s">
        <v>28</v>
      </c>
      <c r="C52" s="25">
        <v>192644381</v>
      </c>
      <c r="D52" s="25">
        <v>9901093</v>
      </c>
      <c r="E52" s="25">
        <v>37192064</v>
      </c>
      <c r="F52" s="25">
        <v>23526022</v>
      </c>
      <c r="G52" s="25">
        <v>191985052</v>
      </c>
      <c r="H52" s="25">
        <v>54017383</v>
      </c>
      <c r="I52" s="25">
        <f>SUM(C52:H52)</f>
        <v>509265995</v>
      </c>
      <c r="J52" s="3"/>
    </row>
    <row r="53" spans="1:51" s="4" customFormat="1" ht="20.100000000000001" customHeight="1" x14ac:dyDescent="0.25">
      <c r="B53" s="41" t="s">
        <v>29</v>
      </c>
      <c r="C53" s="25"/>
      <c r="D53" s="25"/>
      <c r="E53" s="25"/>
      <c r="F53" s="25"/>
      <c r="G53" s="25"/>
      <c r="H53" s="25"/>
      <c r="I53" s="25"/>
      <c r="J53" s="3"/>
    </row>
    <row r="54" spans="1:51" s="4" customFormat="1" ht="20.100000000000001" customHeight="1" x14ac:dyDescent="0.25">
      <c r="B54" s="42" t="s">
        <v>30</v>
      </c>
      <c r="C54" s="25">
        <v>20994</v>
      </c>
      <c r="D54" s="25">
        <v>167</v>
      </c>
      <c r="E54" s="25">
        <v>0</v>
      </c>
      <c r="F54" s="25">
        <v>298457</v>
      </c>
      <c r="G54" s="25">
        <v>5749</v>
      </c>
      <c r="H54" s="25">
        <v>2714</v>
      </c>
      <c r="I54" s="25">
        <f>SUM(C54:H54)</f>
        <v>328081</v>
      </c>
      <c r="J54" s="3"/>
    </row>
    <row r="55" spans="1:51" s="26" customFormat="1" ht="20.100000000000001" customHeight="1" x14ac:dyDescent="0.25">
      <c r="A55" s="6"/>
      <c r="B55" s="43" t="s">
        <v>101</v>
      </c>
      <c r="C55" s="49">
        <v>664585</v>
      </c>
      <c r="D55" s="49">
        <v>131161</v>
      </c>
      <c r="E55" s="49">
        <v>0</v>
      </c>
      <c r="F55" s="49">
        <v>337580</v>
      </c>
      <c r="G55" s="49">
        <v>62645</v>
      </c>
      <c r="H55" s="49">
        <v>0</v>
      </c>
      <c r="I55" s="25">
        <f t="shared" ref="I55:I66" si="3">SUM(C55:H55)</f>
        <v>1195971</v>
      </c>
      <c r="J55" s="3"/>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s="4" customFormat="1" ht="20.100000000000001" customHeight="1" x14ac:dyDescent="0.25">
      <c r="B56" s="42" t="s">
        <v>31</v>
      </c>
      <c r="C56" s="49">
        <v>637307</v>
      </c>
      <c r="D56" s="49">
        <v>400000</v>
      </c>
      <c r="E56" s="49">
        <v>1927087</v>
      </c>
      <c r="F56" s="49">
        <v>1207622</v>
      </c>
      <c r="G56" s="49">
        <v>4391602</v>
      </c>
      <c r="H56" s="49">
        <v>1057770</v>
      </c>
      <c r="I56" s="25">
        <f t="shared" si="3"/>
        <v>9621388</v>
      </c>
      <c r="J56" s="3"/>
    </row>
    <row r="57" spans="1:51" s="4" customFormat="1" ht="20.100000000000001" customHeight="1" x14ac:dyDescent="0.25">
      <c r="B57" s="42" t="s">
        <v>32</v>
      </c>
      <c r="C57" s="49">
        <v>328754</v>
      </c>
      <c r="D57" s="49">
        <v>254076</v>
      </c>
      <c r="E57" s="49">
        <v>425146</v>
      </c>
      <c r="F57" s="49">
        <v>0</v>
      </c>
      <c r="G57" s="49">
        <v>5601157</v>
      </c>
      <c r="H57" s="49">
        <v>654867</v>
      </c>
      <c r="I57" s="25">
        <f t="shared" si="3"/>
        <v>7264000</v>
      </c>
      <c r="J57" s="3"/>
    </row>
    <row r="58" spans="1:51" s="4" customFormat="1" ht="20.100000000000001" customHeight="1" x14ac:dyDescent="0.25">
      <c r="B58" s="42" t="s">
        <v>98</v>
      </c>
      <c r="C58" s="49">
        <v>6233776</v>
      </c>
      <c r="D58" s="49">
        <v>132315</v>
      </c>
      <c r="E58" s="49">
        <v>3547854</v>
      </c>
      <c r="F58" s="49">
        <v>663544</v>
      </c>
      <c r="G58" s="49">
        <v>27308963</v>
      </c>
      <c r="H58" s="49">
        <v>62814</v>
      </c>
      <c r="I58" s="25">
        <f t="shared" si="3"/>
        <v>37949266</v>
      </c>
      <c r="J58" s="3"/>
    </row>
    <row r="59" spans="1:51" s="4" customFormat="1" ht="20.100000000000001" customHeight="1" x14ac:dyDescent="0.25">
      <c r="B59" s="42" t="s">
        <v>33</v>
      </c>
      <c r="C59" s="49">
        <v>10030000</v>
      </c>
      <c r="D59" s="49">
        <v>0</v>
      </c>
      <c r="E59" s="49">
        <v>1749157</v>
      </c>
      <c r="F59" s="49">
        <v>5848769</v>
      </c>
      <c r="G59" s="49">
        <v>49726669</v>
      </c>
      <c r="H59" s="49">
        <v>4708068</v>
      </c>
      <c r="I59" s="25">
        <f t="shared" si="3"/>
        <v>72062663</v>
      </c>
      <c r="J59" s="3"/>
    </row>
    <row r="60" spans="1:51" s="4" customFormat="1" ht="20.100000000000001" customHeight="1" x14ac:dyDescent="0.25">
      <c r="B60" s="42" t="s">
        <v>102</v>
      </c>
      <c r="C60" s="49">
        <v>0</v>
      </c>
      <c r="D60" s="49">
        <v>0</v>
      </c>
      <c r="E60" s="49">
        <v>0</v>
      </c>
      <c r="F60" s="49">
        <v>0</v>
      </c>
      <c r="G60" s="49">
        <v>0</v>
      </c>
      <c r="H60" s="49">
        <v>0</v>
      </c>
      <c r="I60" s="25">
        <f t="shared" si="3"/>
        <v>0</v>
      </c>
      <c r="J60" s="3"/>
    </row>
    <row r="61" spans="1:51" s="4" customFormat="1" ht="20.100000000000001" customHeight="1" x14ac:dyDescent="0.25">
      <c r="B61" s="41" t="s">
        <v>34</v>
      </c>
      <c r="C61" s="25"/>
      <c r="D61" s="25"/>
      <c r="E61" s="25"/>
      <c r="F61" s="25"/>
      <c r="G61" s="25"/>
      <c r="H61" s="25"/>
      <c r="I61" s="25"/>
      <c r="J61" s="3"/>
    </row>
    <row r="62" spans="1:51" s="4" customFormat="1" ht="20.100000000000001" customHeight="1" x14ac:dyDescent="0.25">
      <c r="B62" s="44" t="s">
        <v>35</v>
      </c>
      <c r="C62" s="25">
        <v>1534748</v>
      </c>
      <c r="D62" s="25">
        <v>140629</v>
      </c>
      <c r="E62" s="25">
        <v>758479</v>
      </c>
      <c r="F62" s="25">
        <v>119560</v>
      </c>
      <c r="G62" s="25">
        <v>2459759</v>
      </c>
      <c r="H62" s="25">
        <v>519273</v>
      </c>
      <c r="I62" s="25">
        <f t="shared" si="3"/>
        <v>5532448</v>
      </c>
      <c r="J62" s="3"/>
    </row>
    <row r="63" spans="1:51" s="4" customFormat="1" ht="20.100000000000001" customHeight="1" x14ac:dyDescent="0.25">
      <c r="B63" s="44" t="s">
        <v>36</v>
      </c>
      <c r="C63" s="25">
        <v>210057</v>
      </c>
      <c r="D63" s="25">
        <v>30715</v>
      </c>
      <c r="E63" s="25">
        <v>110490</v>
      </c>
      <c r="F63" s="25">
        <v>138174</v>
      </c>
      <c r="G63" s="25">
        <v>1588266</v>
      </c>
      <c r="H63" s="25">
        <v>239612</v>
      </c>
      <c r="I63" s="25">
        <f t="shared" si="3"/>
        <v>2317314</v>
      </c>
      <c r="J63" s="3"/>
    </row>
    <row r="64" spans="1:51" s="4" customFormat="1" ht="20.100000000000001" customHeight="1" x14ac:dyDescent="0.25">
      <c r="B64" s="44" t="s">
        <v>37</v>
      </c>
      <c r="C64" s="25">
        <v>1956285</v>
      </c>
      <c r="D64" s="25">
        <v>32010</v>
      </c>
      <c r="E64" s="25">
        <v>2267423</v>
      </c>
      <c r="F64" s="25">
        <v>29366</v>
      </c>
      <c r="G64" s="25">
        <v>1188034</v>
      </c>
      <c r="H64" s="25">
        <v>1081043</v>
      </c>
      <c r="I64" s="25">
        <f t="shared" si="3"/>
        <v>6554161</v>
      </c>
      <c r="J64" s="3"/>
    </row>
    <row r="65" spans="2:18" s="4" customFormat="1" ht="20.100000000000001" customHeight="1" x14ac:dyDescent="0.25">
      <c r="B65" s="44" t="s">
        <v>38</v>
      </c>
      <c r="C65" s="25">
        <v>13046428</v>
      </c>
      <c r="D65" s="25">
        <v>489222</v>
      </c>
      <c r="E65" s="25">
        <v>382519</v>
      </c>
      <c r="F65" s="25">
        <v>1143136</v>
      </c>
      <c r="G65" s="25">
        <v>10571060</v>
      </c>
      <c r="H65" s="25">
        <v>2616684</v>
      </c>
      <c r="I65" s="25">
        <f t="shared" si="3"/>
        <v>28249049</v>
      </c>
      <c r="J65" s="3"/>
    </row>
    <row r="66" spans="2:18" s="4" customFormat="1" ht="37.5" customHeight="1" x14ac:dyDescent="0.25">
      <c r="B66" s="45" t="s">
        <v>103</v>
      </c>
      <c r="C66" s="25">
        <v>3545198</v>
      </c>
      <c r="D66" s="25">
        <v>234147</v>
      </c>
      <c r="E66" s="25">
        <v>3429186</v>
      </c>
      <c r="F66" s="25">
        <v>779458</v>
      </c>
      <c r="G66" s="25">
        <v>5391011</v>
      </c>
      <c r="H66" s="25">
        <v>882873</v>
      </c>
      <c r="I66" s="25">
        <f t="shared" si="3"/>
        <v>14261873</v>
      </c>
      <c r="J66" s="3"/>
    </row>
    <row r="67" spans="2:18" s="4" customFormat="1" ht="20.100000000000001" customHeight="1" thickBot="1" x14ac:dyDescent="0.3">
      <c r="B67" s="41" t="s">
        <v>39</v>
      </c>
      <c r="C67" s="33">
        <f t="shared" ref="C67:I67" si="4">SUM(C52:C66)</f>
        <v>230852513</v>
      </c>
      <c r="D67" s="33">
        <f t="shared" si="4"/>
        <v>11745535</v>
      </c>
      <c r="E67" s="33">
        <f t="shared" si="4"/>
        <v>51789405</v>
      </c>
      <c r="F67" s="33">
        <f t="shared" si="4"/>
        <v>34091688</v>
      </c>
      <c r="G67" s="33">
        <f t="shared" si="4"/>
        <v>300279967</v>
      </c>
      <c r="H67" s="33">
        <f t="shared" si="4"/>
        <v>65843101</v>
      </c>
      <c r="I67" s="33">
        <f t="shared" si="4"/>
        <v>694602209</v>
      </c>
      <c r="J67" s="3"/>
    </row>
    <row r="68" spans="2:18" s="4" customFormat="1" ht="20.100000000000001" customHeight="1" thickTop="1" x14ac:dyDescent="0.25">
      <c r="B68" s="42"/>
      <c r="C68" s="25"/>
      <c r="D68" s="25"/>
      <c r="E68" s="25"/>
      <c r="F68" s="25"/>
      <c r="G68" s="25"/>
      <c r="H68" s="25"/>
      <c r="I68" s="25"/>
      <c r="J68" s="3"/>
    </row>
    <row r="69" spans="2:18" s="4" customFormat="1" ht="20.100000000000001" customHeight="1" x14ac:dyDescent="0.25">
      <c r="B69" s="41" t="s">
        <v>116</v>
      </c>
      <c r="C69" s="27">
        <f t="shared" ref="C69:I69" si="5">SUM(C49-C67)</f>
        <v>27989054</v>
      </c>
      <c r="D69" s="27">
        <f t="shared" si="5"/>
        <v>3887620</v>
      </c>
      <c r="E69" s="27">
        <f t="shared" si="5"/>
        <v>13897219</v>
      </c>
      <c r="F69" s="27">
        <f t="shared" si="5"/>
        <v>6073744</v>
      </c>
      <c r="G69" s="27">
        <f t="shared" si="5"/>
        <v>45840309</v>
      </c>
      <c r="H69" s="27">
        <f t="shared" si="5"/>
        <v>12842586</v>
      </c>
      <c r="I69" s="27">
        <f t="shared" si="5"/>
        <v>110530532</v>
      </c>
      <c r="J69" s="3"/>
    </row>
    <row r="70" spans="2:18" s="4" customFormat="1" ht="20.100000000000001" customHeight="1" x14ac:dyDescent="0.25">
      <c r="B70" s="42"/>
      <c r="C70" s="25"/>
      <c r="D70" s="25"/>
      <c r="E70" s="25"/>
      <c r="F70" s="25"/>
      <c r="G70" s="25"/>
      <c r="H70" s="25"/>
      <c r="I70" s="25"/>
      <c r="J70" s="3"/>
    </row>
    <row r="71" spans="2:18" s="4" customFormat="1" ht="20.100000000000001" customHeight="1" x14ac:dyDescent="0.25">
      <c r="B71" s="41" t="s">
        <v>40</v>
      </c>
      <c r="C71" s="25"/>
      <c r="D71" s="25"/>
      <c r="E71" s="25"/>
      <c r="F71" s="25"/>
      <c r="G71" s="25"/>
      <c r="H71" s="25"/>
      <c r="I71" s="25"/>
      <c r="J71" s="3"/>
    </row>
    <row r="72" spans="2:18" s="4" customFormat="1" ht="20.100000000000001" customHeight="1" x14ac:dyDescent="0.25">
      <c r="B72" s="41" t="s">
        <v>65</v>
      </c>
      <c r="C72" s="25"/>
      <c r="D72" s="25"/>
      <c r="E72" s="25"/>
      <c r="F72" s="25"/>
      <c r="G72" s="25"/>
      <c r="H72" s="25"/>
      <c r="I72" s="25"/>
      <c r="J72" s="3"/>
    </row>
    <row r="73" spans="2:18" s="4" customFormat="1" ht="20.100000000000001" customHeight="1" x14ac:dyDescent="0.25">
      <c r="B73" s="42" t="s">
        <v>41</v>
      </c>
      <c r="C73" s="25">
        <v>2927232</v>
      </c>
      <c r="D73" s="25">
        <v>207609</v>
      </c>
      <c r="E73" s="25">
        <v>8465258</v>
      </c>
      <c r="F73" s="25">
        <v>1527685</v>
      </c>
      <c r="G73" s="25">
        <v>2466763</v>
      </c>
      <c r="H73" s="25">
        <v>9871236</v>
      </c>
      <c r="I73" s="25">
        <f t="shared" ref="I73:I84" si="6">SUM(C73:H73)</f>
        <v>25465783</v>
      </c>
      <c r="J73" s="3"/>
    </row>
    <row r="74" spans="2:18" s="4" customFormat="1" ht="20.100000000000001" customHeight="1" x14ac:dyDescent="0.25">
      <c r="B74" s="42" t="s">
        <v>42</v>
      </c>
      <c r="C74" s="25">
        <v>0</v>
      </c>
      <c r="D74" s="25">
        <v>0</v>
      </c>
      <c r="E74" s="25">
        <v>0</v>
      </c>
      <c r="F74" s="25">
        <v>886497</v>
      </c>
      <c r="G74" s="25">
        <v>0</v>
      </c>
      <c r="H74" s="25">
        <v>3803600</v>
      </c>
      <c r="I74" s="25">
        <f t="shared" si="6"/>
        <v>4690097</v>
      </c>
      <c r="J74" s="3"/>
    </row>
    <row r="75" spans="2:18" s="4" customFormat="1" ht="20.100000000000001" customHeight="1" x14ac:dyDescent="0.25">
      <c r="B75" s="42" t="s">
        <v>43</v>
      </c>
      <c r="C75" s="25">
        <v>0</v>
      </c>
      <c r="D75" s="25">
        <v>0</v>
      </c>
      <c r="E75" s="25">
        <v>0</v>
      </c>
      <c r="F75" s="25">
        <v>0</v>
      </c>
      <c r="G75" s="25">
        <v>0</v>
      </c>
      <c r="H75" s="25">
        <v>0</v>
      </c>
      <c r="I75" s="25">
        <f t="shared" si="6"/>
        <v>0</v>
      </c>
      <c r="J75" s="3"/>
    </row>
    <row r="76" spans="2:18" s="4" customFormat="1" ht="20.100000000000001" customHeight="1" x14ac:dyDescent="0.25">
      <c r="B76" s="41" t="s">
        <v>44</v>
      </c>
      <c r="C76" s="25">
        <v>0</v>
      </c>
      <c r="D76" s="25">
        <v>0</v>
      </c>
      <c r="E76" s="25">
        <v>0</v>
      </c>
      <c r="F76" s="25">
        <v>0</v>
      </c>
      <c r="G76" s="25">
        <v>3998967</v>
      </c>
      <c r="H76" s="25">
        <v>0</v>
      </c>
      <c r="I76" s="25">
        <f t="shared" si="6"/>
        <v>3998967</v>
      </c>
      <c r="J76" s="3"/>
    </row>
    <row r="77" spans="2:18" s="4" customFormat="1" ht="20.100000000000001" customHeight="1" x14ac:dyDescent="0.25">
      <c r="B77" s="41" t="s">
        <v>45</v>
      </c>
      <c r="C77" s="25"/>
      <c r="D77" s="25"/>
      <c r="E77" s="25"/>
      <c r="F77" s="25"/>
      <c r="G77" s="25"/>
      <c r="H77" s="25"/>
      <c r="I77" s="25"/>
      <c r="J77" s="3"/>
    </row>
    <row r="78" spans="2:18" s="4" customFormat="1" ht="20.100000000000001" customHeight="1" x14ac:dyDescent="0.25">
      <c r="B78" s="42" t="s">
        <v>46</v>
      </c>
      <c r="C78" s="25">
        <v>2930616</v>
      </c>
      <c r="D78" s="25">
        <v>207609</v>
      </c>
      <c r="E78" s="25">
        <v>2546667</v>
      </c>
      <c r="F78" s="25">
        <v>889096</v>
      </c>
      <c r="G78" s="25">
        <v>6512634</v>
      </c>
      <c r="H78" s="25">
        <v>1558102</v>
      </c>
      <c r="I78" s="25">
        <f t="shared" si="6"/>
        <v>14644724</v>
      </c>
      <c r="J78" s="3"/>
      <c r="L78" s="25"/>
      <c r="M78" s="25"/>
      <c r="N78" s="25"/>
      <c r="O78" s="25"/>
      <c r="P78" s="25"/>
      <c r="Q78" s="25"/>
      <c r="R78" s="25"/>
    </row>
    <row r="79" spans="2:18" s="4" customFormat="1" ht="20.100000000000001" customHeight="1" x14ac:dyDescent="0.25">
      <c r="B79" s="42" t="s">
        <v>47</v>
      </c>
      <c r="C79" s="25">
        <v>13601341</v>
      </c>
      <c r="D79" s="25">
        <v>1528592</v>
      </c>
      <c r="E79" s="25">
        <v>2616163</v>
      </c>
      <c r="F79" s="25">
        <v>1594630</v>
      </c>
      <c r="G79" s="25">
        <v>19430000</v>
      </c>
      <c r="H79" s="25">
        <v>3088063</v>
      </c>
      <c r="I79" s="25">
        <f t="shared" si="6"/>
        <v>41858789</v>
      </c>
      <c r="J79" s="3"/>
      <c r="L79" s="25"/>
      <c r="M79" s="25"/>
      <c r="N79" s="25"/>
      <c r="O79" s="25"/>
      <c r="P79" s="51"/>
      <c r="Q79" s="25"/>
      <c r="R79" s="25"/>
    </row>
    <row r="80" spans="2:18" s="4" customFormat="1" ht="20.100000000000001" customHeight="1" x14ac:dyDescent="0.25">
      <c r="B80" s="42" t="s">
        <v>89</v>
      </c>
      <c r="C80" s="48">
        <v>-27975</v>
      </c>
      <c r="D80" s="48">
        <v>-1073</v>
      </c>
      <c r="E80" s="25">
        <v>10921</v>
      </c>
      <c r="F80" s="25">
        <v>104946</v>
      </c>
      <c r="G80" s="48">
        <v>-232750</v>
      </c>
      <c r="H80" s="48">
        <v>94674</v>
      </c>
      <c r="I80" s="48">
        <f t="shared" si="6"/>
        <v>-51257</v>
      </c>
      <c r="J80" s="3"/>
      <c r="L80" s="25"/>
      <c r="M80" s="25"/>
      <c r="N80" s="25"/>
      <c r="O80" s="25"/>
      <c r="P80" s="25"/>
      <c r="Q80" s="25"/>
      <c r="R80" s="25"/>
    </row>
    <row r="81" spans="2:18" s="4" customFormat="1" ht="20.100000000000001" customHeight="1" x14ac:dyDescent="0.25">
      <c r="B81" s="42" t="s">
        <v>99</v>
      </c>
      <c r="C81" s="25">
        <v>0</v>
      </c>
      <c r="D81" s="25">
        <v>18997</v>
      </c>
      <c r="E81" s="25">
        <v>0</v>
      </c>
      <c r="F81" s="25">
        <v>0</v>
      </c>
      <c r="G81" s="48">
        <v>300565</v>
      </c>
      <c r="H81" s="48">
        <v>0</v>
      </c>
      <c r="I81" s="25">
        <f t="shared" si="6"/>
        <v>319562</v>
      </c>
      <c r="J81" s="3"/>
      <c r="L81" s="25"/>
      <c r="M81" s="25"/>
      <c r="N81" s="25"/>
      <c r="O81" s="25"/>
      <c r="P81" s="25"/>
      <c r="Q81" s="25"/>
      <c r="R81" s="25"/>
    </row>
    <row r="82" spans="2:18" s="4" customFormat="1" ht="20.100000000000001" customHeight="1" x14ac:dyDescent="0.25">
      <c r="B82" s="42" t="s">
        <v>100</v>
      </c>
      <c r="C82" s="3">
        <v>7327534</v>
      </c>
      <c r="D82" s="3">
        <v>495106</v>
      </c>
      <c r="E82" s="3">
        <v>979628</v>
      </c>
      <c r="F82" s="3">
        <v>520039</v>
      </c>
      <c r="G82" s="48">
        <v>5449807</v>
      </c>
      <c r="H82" s="48">
        <v>1871588</v>
      </c>
      <c r="I82" s="25">
        <f t="shared" si="6"/>
        <v>16643702</v>
      </c>
      <c r="J82" s="3"/>
      <c r="L82" s="25"/>
      <c r="M82" s="25"/>
      <c r="N82" s="25"/>
      <c r="O82" s="25"/>
      <c r="P82" s="25"/>
      <c r="Q82" s="25"/>
      <c r="R82" s="25"/>
    </row>
    <row r="83" spans="2:18" s="4" customFormat="1" ht="20.100000000000001" customHeight="1" x14ac:dyDescent="0.25">
      <c r="B83" s="42" t="s">
        <v>114</v>
      </c>
      <c r="C83" s="25">
        <v>967225</v>
      </c>
      <c r="D83" s="25">
        <v>1421194</v>
      </c>
      <c r="E83" s="48">
        <v>-562280</v>
      </c>
      <c r="F83" s="25">
        <v>419260</v>
      </c>
      <c r="G83" s="48">
        <v>3116760</v>
      </c>
      <c r="H83" s="48">
        <v>-8980626</v>
      </c>
      <c r="I83" s="48">
        <f t="shared" si="6"/>
        <v>-3618467</v>
      </c>
      <c r="J83" s="3"/>
      <c r="L83" s="25"/>
      <c r="M83" s="25"/>
      <c r="N83" s="25"/>
      <c r="O83" s="25"/>
      <c r="P83" s="25"/>
      <c r="Q83" s="25"/>
      <c r="R83" s="25"/>
    </row>
    <row r="84" spans="2:18" s="4" customFormat="1" ht="20.100000000000001" customHeight="1" x14ac:dyDescent="0.25">
      <c r="B84" s="42" t="s">
        <v>115</v>
      </c>
      <c r="C84" s="25">
        <v>263081</v>
      </c>
      <c r="D84" s="25">
        <v>9586</v>
      </c>
      <c r="E84" s="48">
        <v>-159138</v>
      </c>
      <c r="F84" s="25">
        <v>131591</v>
      </c>
      <c r="G84" s="25">
        <v>4797563</v>
      </c>
      <c r="H84" s="25">
        <v>1535949</v>
      </c>
      <c r="I84" s="25">
        <f t="shared" si="6"/>
        <v>6578632</v>
      </c>
      <c r="J84" s="3"/>
      <c r="L84" s="3"/>
      <c r="M84" s="3"/>
      <c r="N84" s="3"/>
      <c r="O84" s="3"/>
      <c r="P84" s="3"/>
      <c r="Q84" s="3"/>
      <c r="R84" s="3"/>
    </row>
    <row r="85" spans="2:18" s="4" customFormat="1" ht="20.100000000000001" customHeight="1" thickBot="1" x14ac:dyDescent="0.3">
      <c r="B85" s="41" t="s">
        <v>48</v>
      </c>
      <c r="C85" s="33">
        <f t="shared" ref="C85:I85" si="7">SUM(C73:C84)</f>
        <v>27989054</v>
      </c>
      <c r="D85" s="33">
        <f t="shared" si="7"/>
        <v>3887620</v>
      </c>
      <c r="E85" s="33">
        <f t="shared" si="7"/>
        <v>13897219</v>
      </c>
      <c r="F85" s="33">
        <f t="shared" si="7"/>
        <v>6073744</v>
      </c>
      <c r="G85" s="33">
        <f t="shared" si="7"/>
        <v>45840309</v>
      </c>
      <c r="H85" s="33">
        <f t="shared" si="7"/>
        <v>12842586</v>
      </c>
      <c r="I85" s="33">
        <f t="shared" si="7"/>
        <v>110530532</v>
      </c>
      <c r="J85" s="3"/>
    </row>
    <row r="86" spans="2:18" s="4" customFormat="1" ht="20.100000000000001" customHeight="1" thickTop="1" x14ac:dyDescent="0.25">
      <c r="B86" s="42"/>
      <c r="C86" s="25"/>
      <c r="D86" s="25"/>
      <c r="E86" s="25"/>
      <c r="F86" s="25"/>
      <c r="G86" s="25"/>
      <c r="H86" s="25"/>
      <c r="I86" s="25"/>
      <c r="J86" s="3"/>
    </row>
    <row r="87" spans="2:18" s="4" customFormat="1" ht="20.100000000000001" customHeight="1" x14ac:dyDescent="0.25">
      <c r="B87" s="41" t="s">
        <v>49</v>
      </c>
      <c r="C87" s="25"/>
      <c r="D87" s="25"/>
      <c r="E87" s="25"/>
      <c r="F87" s="25"/>
      <c r="G87" s="25"/>
      <c r="H87" s="25"/>
      <c r="I87" s="25"/>
      <c r="J87" s="3"/>
    </row>
    <row r="88" spans="2:18" s="4" customFormat="1" ht="20.100000000000001" customHeight="1" x14ac:dyDescent="0.25">
      <c r="B88" s="42" t="s">
        <v>50</v>
      </c>
      <c r="C88" s="25">
        <v>32859490</v>
      </c>
      <c r="D88" s="25">
        <v>992057</v>
      </c>
      <c r="E88" s="25">
        <v>15924654</v>
      </c>
      <c r="F88" s="25">
        <v>3643387</v>
      </c>
      <c r="G88" s="25">
        <v>51327273</v>
      </c>
      <c r="H88" s="25">
        <v>11938602</v>
      </c>
      <c r="I88" s="25">
        <f>SUM(C88:H88)</f>
        <v>116685463</v>
      </c>
      <c r="J88" s="3"/>
    </row>
    <row r="89" spans="2:18" s="4" customFormat="1" ht="20.100000000000001" customHeight="1" x14ac:dyDescent="0.25">
      <c r="B89" s="42" t="s">
        <v>51</v>
      </c>
      <c r="C89" s="25">
        <v>0</v>
      </c>
      <c r="D89" s="25">
        <v>0</v>
      </c>
      <c r="E89" s="25">
        <v>0</v>
      </c>
      <c r="F89" s="25">
        <v>111647</v>
      </c>
      <c r="G89" s="25">
        <v>2097159</v>
      </c>
      <c r="H89" s="25">
        <v>0</v>
      </c>
      <c r="I89" s="25">
        <f t="shared" ref="I89:I102" si="8">SUM(C89:H89)</f>
        <v>2208806</v>
      </c>
      <c r="J89" s="3"/>
    </row>
    <row r="90" spans="2:18" s="4" customFormat="1" ht="20.100000000000001" customHeight="1" x14ac:dyDescent="0.25">
      <c r="B90" s="42" t="s">
        <v>52</v>
      </c>
      <c r="C90" s="25">
        <v>32859490</v>
      </c>
      <c r="D90" s="25">
        <v>992057</v>
      </c>
      <c r="E90" s="25">
        <v>15924654</v>
      </c>
      <c r="F90" s="25">
        <v>3531740</v>
      </c>
      <c r="G90" s="25">
        <v>49230114</v>
      </c>
      <c r="H90" s="25">
        <v>11938602</v>
      </c>
      <c r="I90" s="25">
        <f t="shared" si="8"/>
        <v>114476657</v>
      </c>
      <c r="J90" s="3"/>
    </row>
    <row r="91" spans="2:18" s="4" customFormat="1" ht="20.100000000000001" customHeight="1" x14ac:dyDescent="0.25">
      <c r="B91" s="42" t="s">
        <v>53</v>
      </c>
      <c r="C91" s="25">
        <v>81684925</v>
      </c>
      <c r="D91" s="25">
        <v>4961851</v>
      </c>
      <c r="E91" s="25">
        <v>19032406</v>
      </c>
      <c r="F91" s="25">
        <v>13416038</v>
      </c>
      <c r="G91" s="25">
        <v>87194725</v>
      </c>
      <c r="H91" s="25">
        <v>23712848</v>
      </c>
      <c r="I91" s="25">
        <f t="shared" si="8"/>
        <v>230002793</v>
      </c>
      <c r="J91" s="3"/>
    </row>
    <row r="92" spans="2:18" s="4" customFormat="1" ht="20.100000000000001" customHeight="1" x14ac:dyDescent="0.25">
      <c r="B92" s="42" t="s">
        <v>54</v>
      </c>
      <c r="C92" s="25">
        <v>0</v>
      </c>
      <c r="D92" s="25">
        <v>0</v>
      </c>
      <c r="E92" s="25">
        <v>0</v>
      </c>
      <c r="F92" s="25">
        <v>0</v>
      </c>
      <c r="G92" s="25">
        <v>0</v>
      </c>
      <c r="H92" s="25">
        <v>0</v>
      </c>
      <c r="I92" s="25">
        <f t="shared" si="8"/>
        <v>0</v>
      </c>
      <c r="J92" s="3"/>
    </row>
    <row r="93" spans="2:18" s="4" customFormat="1" ht="20.100000000000001" customHeight="1" x14ac:dyDescent="0.25">
      <c r="B93" s="42" t="s">
        <v>55</v>
      </c>
      <c r="C93" s="25">
        <v>0</v>
      </c>
      <c r="D93" s="25">
        <v>0</v>
      </c>
      <c r="E93" s="25">
        <v>0</v>
      </c>
      <c r="F93" s="25">
        <v>0</v>
      </c>
      <c r="G93" s="25">
        <v>0</v>
      </c>
      <c r="H93" s="25">
        <v>363682</v>
      </c>
      <c r="I93" s="25">
        <f t="shared" si="8"/>
        <v>363682</v>
      </c>
      <c r="J93" s="3"/>
    </row>
    <row r="94" spans="2:18" s="4" customFormat="1" ht="20.100000000000001" customHeight="1" x14ac:dyDescent="0.25">
      <c r="B94" s="42" t="s">
        <v>56</v>
      </c>
      <c r="C94" s="25">
        <v>1870419</v>
      </c>
      <c r="D94" s="25">
        <v>0</v>
      </c>
      <c r="E94" s="25">
        <v>0</v>
      </c>
      <c r="F94" s="25">
        <v>0</v>
      </c>
      <c r="G94" s="25">
        <v>3817812</v>
      </c>
      <c r="H94" s="25">
        <v>274510</v>
      </c>
      <c r="I94" s="25">
        <f t="shared" si="8"/>
        <v>5962741</v>
      </c>
      <c r="J94" s="3"/>
    </row>
    <row r="95" spans="2:18" s="4" customFormat="1" ht="20.100000000000001" customHeight="1" x14ac:dyDescent="0.25">
      <c r="B95" s="42" t="s">
        <v>57</v>
      </c>
      <c r="C95" s="25">
        <v>1160904</v>
      </c>
      <c r="D95" s="25">
        <v>25422</v>
      </c>
      <c r="E95" s="25">
        <v>553681</v>
      </c>
      <c r="F95" s="25">
        <v>169170</v>
      </c>
      <c r="G95" s="25">
        <v>1860588</v>
      </c>
      <c r="H95" s="25">
        <v>400189</v>
      </c>
      <c r="I95" s="25">
        <f t="shared" si="8"/>
        <v>4169954</v>
      </c>
      <c r="J95" s="3"/>
    </row>
    <row r="96" spans="2:18" s="4" customFormat="1" ht="20.100000000000001" customHeight="1" x14ac:dyDescent="0.25">
      <c r="B96" s="42" t="s">
        <v>58</v>
      </c>
      <c r="C96" s="25">
        <v>8532473</v>
      </c>
      <c r="D96" s="25">
        <v>8303111</v>
      </c>
      <c r="E96" s="25">
        <v>10597466</v>
      </c>
      <c r="F96" s="25">
        <v>8189</v>
      </c>
      <c r="G96" s="25">
        <v>1558049</v>
      </c>
      <c r="H96" s="25">
        <v>1738021</v>
      </c>
      <c r="I96" s="25">
        <f t="shared" si="8"/>
        <v>30737309</v>
      </c>
      <c r="J96" s="3"/>
    </row>
    <row r="97" spans="2:10" s="4" customFormat="1" ht="20.100000000000001" customHeight="1" x14ac:dyDescent="0.25">
      <c r="B97" s="42" t="s">
        <v>59</v>
      </c>
      <c r="C97" s="25">
        <v>5800287</v>
      </c>
      <c r="D97" s="25">
        <v>933994</v>
      </c>
      <c r="E97" s="25">
        <v>920031</v>
      </c>
      <c r="F97" s="25">
        <v>5390122</v>
      </c>
      <c r="G97" s="25">
        <v>4023575</v>
      </c>
      <c r="H97" s="25">
        <v>3221390</v>
      </c>
      <c r="I97" s="25">
        <f t="shared" si="8"/>
        <v>20289399</v>
      </c>
      <c r="J97" s="3"/>
    </row>
    <row r="98" spans="2:10" s="4" customFormat="1" ht="20.100000000000001" customHeight="1" x14ac:dyDescent="0.25">
      <c r="B98" s="42" t="s">
        <v>60</v>
      </c>
      <c r="C98" s="25">
        <v>9537242</v>
      </c>
      <c r="D98" s="25">
        <v>207609</v>
      </c>
      <c r="E98" s="25">
        <v>13989357</v>
      </c>
      <c r="F98" s="25">
        <v>1552786</v>
      </c>
      <c r="G98" s="25">
        <v>23436972</v>
      </c>
      <c r="H98" s="25">
        <v>13701111</v>
      </c>
      <c r="I98" s="25">
        <f t="shared" si="8"/>
        <v>62425077</v>
      </c>
      <c r="J98" s="3"/>
    </row>
    <row r="99" spans="2:10" s="4" customFormat="1" ht="20.100000000000001" customHeight="1" x14ac:dyDescent="0.25">
      <c r="B99" s="42" t="s">
        <v>61</v>
      </c>
      <c r="C99" s="25"/>
      <c r="D99" s="25"/>
      <c r="E99" s="25"/>
      <c r="F99" s="25"/>
      <c r="G99" s="25"/>
      <c r="H99" s="25"/>
      <c r="I99" s="25">
        <f t="shared" si="8"/>
        <v>0</v>
      </c>
      <c r="J99" s="3"/>
    </row>
    <row r="100" spans="2:10" s="4" customFormat="1" ht="20.100000000000001" customHeight="1" x14ac:dyDescent="0.25">
      <c r="B100" s="42" t="s">
        <v>62</v>
      </c>
      <c r="C100" s="25">
        <v>1720444</v>
      </c>
      <c r="D100" s="25">
        <v>84402</v>
      </c>
      <c r="E100" s="25">
        <v>1186403</v>
      </c>
      <c r="F100" s="25">
        <v>159796</v>
      </c>
      <c r="G100" s="25">
        <v>4895471</v>
      </c>
      <c r="H100" s="25">
        <v>1810762</v>
      </c>
      <c r="I100" s="25">
        <f t="shared" si="8"/>
        <v>9857278</v>
      </c>
      <c r="J100" s="3"/>
    </row>
    <row r="101" spans="2:10" s="4" customFormat="1" ht="20.100000000000001" customHeight="1" x14ac:dyDescent="0.25">
      <c r="B101" s="42" t="s">
        <v>63</v>
      </c>
      <c r="C101" s="25">
        <v>2712229</v>
      </c>
      <c r="D101" s="25">
        <v>84891</v>
      </c>
      <c r="E101" s="25">
        <v>369263</v>
      </c>
      <c r="F101" s="25">
        <v>513135</v>
      </c>
      <c r="G101" s="25">
        <v>5375901</v>
      </c>
      <c r="H101" s="25">
        <v>1665930</v>
      </c>
      <c r="I101" s="25">
        <f t="shared" si="8"/>
        <v>10721349</v>
      </c>
      <c r="J101" s="3"/>
    </row>
    <row r="102" spans="2:10" s="4" customFormat="1" ht="20.100000000000001" customHeight="1" x14ac:dyDescent="0.25">
      <c r="B102" s="42" t="s">
        <v>64</v>
      </c>
      <c r="C102" s="49">
        <v>0</v>
      </c>
      <c r="D102" s="49">
        <v>0</v>
      </c>
      <c r="E102" s="49">
        <v>0</v>
      </c>
      <c r="F102" s="49">
        <v>0</v>
      </c>
      <c r="G102" s="61">
        <v>1467</v>
      </c>
      <c r="H102" s="49">
        <v>8759</v>
      </c>
      <c r="I102" s="25">
        <f t="shared" si="8"/>
        <v>10226</v>
      </c>
      <c r="J102" s="3"/>
    </row>
    <row r="103" spans="2:10" ht="18.95" customHeight="1" x14ac:dyDescent="0.25">
      <c r="B103" s="70"/>
      <c r="C103" s="71"/>
      <c r="D103" s="71"/>
      <c r="E103" s="71"/>
      <c r="F103" s="71"/>
      <c r="G103" s="71"/>
      <c r="H103" s="71"/>
      <c r="I103" s="71"/>
    </row>
    <row r="104" spans="2:10" s="4" customFormat="1" ht="21" customHeight="1" x14ac:dyDescent="0.25">
      <c r="B104" s="28"/>
      <c r="C104" s="29"/>
      <c r="D104" s="29"/>
      <c r="E104" s="29"/>
      <c r="F104" s="17"/>
      <c r="G104" s="17"/>
      <c r="H104" s="17"/>
      <c r="I104" s="17"/>
    </row>
    <row r="105" spans="2:10" s="30" customFormat="1" ht="18" customHeight="1" x14ac:dyDescent="0.3">
      <c r="B105" s="31"/>
    </row>
    <row r="106" spans="2:10" s="30" customFormat="1" ht="18" customHeight="1" x14ac:dyDescent="0.3">
      <c r="B106" s="31"/>
    </row>
    <row r="107" spans="2:10" s="30" customFormat="1" ht="18" customHeight="1" x14ac:dyDescent="0.3">
      <c r="B107" s="31"/>
    </row>
    <row r="108" spans="2:10" s="30" customFormat="1" ht="18" customHeight="1" x14ac:dyDescent="0.3">
      <c r="B108" s="31"/>
    </row>
    <row r="109" spans="2:10" s="30" customFormat="1" ht="18" customHeight="1" x14ac:dyDescent="0.3">
      <c r="B109" s="31"/>
    </row>
    <row r="110" spans="2:10" s="30" customFormat="1" ht="18" customHeight="1" x14ac:dyDescent="0.3">
      <c r="B110" s="31"/>
    </row>
    <row r="111" spans="2:10" x14ac:dyDescent="0.2">
      <c r="B111" s="32"/>
    </row>
    <row r="113" spans="1:9" ht="20.25" x14ac:dyDescent="0.25">
      <c r="A113" s="4"/>
      <c r="B113" s="66" t="s">
        <v>67</v>
      </c>
      <c r="C113" s="66"/>
      <c r="D113" s="66"/>
      <c r="E113" s="66"/>
      <c r="F113" s="66"/>
      <c r="G113" s="66"/>
      <c r="H113" s="66"/>
      <c r="I113" s="66"/>
    </row>
    <row r="114" spans="1:9" ht="32.25" customHeight="1" x14ac:dyDescent="0.25">
      <c r="A114" s="4"/>
      <c r="B114" s="66" t="s">
        <v>112</v>
      </c>
      <c r="C114" s="66"/>
      <c r="D114" s="66"/>
      <c r="E114" s="66"/>
      <c r="F114" s="66"/>
      <c r="G114" s="66"/>
      <c r="H114" s="66"/>
      <c r="I114" s="66"/>
    </row>
    <row r="115" spans="1:9" ht="20.25" x14ac:dyDescent="0.3">
      <c r="A115" s="4"/>
      <c r="B115" s="16"/>
      <c r="C115" s="16"/>
      <c r="D115" s="16"/>
      <c r="E115" s="16"/>
      <c r="F115" s="16"/>
      <c r="G115" s="16"/>
      <c r="H115" s="16"/>
      <c r="I115" s="16"/>
    </row>
    <row r="116" spans="1:9" ht="24" customHeight="1" x14ac:dyDescent="0.3">
      <c r="A116" s="4"/>
      <c r="B116" s="9" t="s">
        <v>68</v>
      </c>
      <c r="C116" s="16"/>
      <c r="D116" s="16"/>
      <c r="E116" s="16"/>
      <c r="F116" s="16"/>
      <c r="G116" s="16"/>
      <c r="H116" s="16"/>
      <c r="I116" s="12" t="s">
        <v>69</v>
      </c>
    </row>
    <row r="117" spans="1:9" ht="20.25" x14ac:dyDescent="0.3">
      <c r="A117" s="4"/>
      <c r="B117" s="13"/>
      <c r="C117" s="16"/>
      <c r="D117" s="16"/>
      <c r="E117" s="16"/>
      <c r="F117" s="16"/>
      <c r="G117" s="16"/>
      <c r="H117" s="16"/>
      <c r="I117" s="5"/>
    </row>
    <row r="118" spans="1:9" ht="21" x14ac:dyDescent="0.35">
      <c r="A118" s="4"/>
      <c r="B118" s="7" t="s">
        <v>70</v>
      </c>
      <c r="C118" s="16"/>
      <c r="D118" s="7" t="s">
        <v>71</v>
      </c>
      <c r="E118" s="7"/>
      <c r="F118" s="7"/>
      <c r="G118" s="5"/>
      <c r="H118" s="11"/>
      <c r="I118" s="50">
        <v>36464</v>
      </c>
    </row>
    <row r="119" spans="1:9" ht="20.25" x14ac:dyDescent="0.3">
      <c r="A119" s="4"/>
      <c r="B119" s="7"/>
      <c r="C119" s="16"/>
      <c r="D119" s="7"/>
      <c r="E119" s="7"/>
      <c r="F119" s="7"/>
      <c r="G119" s="5"/>
      <c r="H119" s="23"/>
      <c r="I119" s="5"/>
    </row>
    <row r="120" spans="1:9" ht="21" x14ac:dyDescent="0.35">
      <c r="A120" s="4"/>
      <c r="B120" s="7" t="s">
        <v>72</v>
      </c>
      <c r="C120" s="16"/>
      <c r="D120" s="7" t="s">
        <v>73</v>
      </c>
      <c r="E120" s="7"/>
      <c r="F120" s="7"/>
      <c r="G120" s="5"/>
      <c r="H120" s="11"/>
      <c r="I120" s="50">
        <v>36525</v>
      </c>
    </row>
    <row r="121" spans="1:9" ht="20.25" x14ac:dyDescent="0.3">
      <c r="A121" s="4"/>
      <c r="B121" s="7"/>
      <c r="C121" s="16"/>
      <c r="D121" s="7"/>
      <c r="E121" s="7"/>
      <c r="F121" s="7"/>
      <c r="G121" s="5"/>
      <c r="H121" s="23"/>
      <c r="I121" s="5"/>
    </row>
    <row r="122" spans="1:9" ht="21" x14ac:dyDescent="0.35">
      <c r="A122" s="4"/>
      <c r="B122" s="7" t="s">
        <v>74</v>
      </c>
      <c r="C122" s="16"/>
      <c r="D122" s="7" t="s">
        <v>75</v>
      </c>
      <c r="E122" s="7"/>
      <c r="F122" s="7"/>
      <c r="G122" s="5"/>
      <c r="H122" s="11"/>
      <c r="I122" s="50">
        <v>36464</v>
      </c>
    </row>
    <row r="123" spans="1:9" ht="20.25" x14ac:dyDescent="0.3">
      <c r="A123" s="4"/>
      <c r="B123" s="7"/>
      <c r="C123" s="16"/>
      <c r="D123" s="7"/>
      <c r="E123" s="7"/>
      <c r="F123" s="7"/>
      <c r="G123" s="5"/>
      <c r="H123" s="23"/>
      <c r="I123" s="50"/>
    </row>
    <row r="124" spans="1:9" ht="21" x14ac:dyDescent="0.35">
      <c r="A124" s="4"/>
      <c r="B124" s="7" t="s">
        <v>76</v>
      </c>
      <c r="C124" s="16"/>
      <c r="D124" s="7" t="s">
        <v>77</v>
      </c>
      <c r="E124" s="7"/>
      <c r="F124" s="7"/>
      <c r="G124" s="5"/>
      <c r="H124" s="11"/>
      <c r="I124" s="50">
        <v>36525</v>
      </c>
    </row>
    <row r="125" spans="1:9" ht="21" x14ac:dyDescent="0.35">
      <c r="A125" s="4"/>
      <c r="B125" s="7"/>
      <c r="C125" s="16"/>
      <c r="D125" s="7"/>
      <c r="E125" s="7"/>
      <c r="F125" s="7"/>
      <c r="G125" s="5"/>
      <c r="H125" s="11"/>
      <c r="I125" s="50"/>
    </row>
    <row r="126" spans="1:9" ht="21" x14ac:dyDescent="0.35">
      <c r="A126" s="4"/>
      <c r="B126" s="7" t="s">
        <v>78</v>
      </c>
      <c r="C126" s="16"/>
      <c r="D126" s="7" t="s">
        <v>79</v>
      </c>
      <c r="E126" s="7"/>
      <c r="F126" s="7"/>
      <c r="G126" s="5"/>
      <c r="H126" s="11"/>
      <c r="I126" s="50">
        <v>38625</v>
      </c>
    </row>
    <row r="127" spans="1:9" ht="21" x14ac:dyDescent="0.35">
      <c r="A127" s="4"/>
      <c r="B127" s="7"/>
      <c r="C127" s="16"/>
      <c r="D127" s="7"/>
      <c r="E127" s="7"/>
      <c r="F127" s="7"/>
      <c r="G127" s="5"/>
      <c r="H127" s="11"/>
      <c r="I127" s="50"/>
    </row>
    <row r="128" spans="1:9" ht="21" x14ac:dyDescent="0.35">
      <c r="A128" s="4"/>
      <c r="B128" s="7" t="s">
        <v>111</v>
      </c>
      <c r="C128" s="16"/>
      <c r="D128" s="7" t="s">
        <v>80</v>
      </c>
      <c r="E128" s="7"/>
      <c r="F128" s="7"/>
      <c r="G128" s="5"/>
      <c r="H128" s="11"/>
      <c r="I128" s="50">
        <v>36525</v>
      </c>
    </row>
    <row r="129" spans="1:9" ht="21" x14ac:dyDescent="0.35">
      <c r="A129" s="4"/>
      <c r="B129" s="7"/>
      <c r="C129" s="16"/>
      <c r="D129" s="7"/>
      <c r="E129" s="7"/>
      <c r="F129" s="7"/>
      <c r="G129" s="5"/>
      <c r="H129" s="11"/>
      <c r="I129" s="50"/>
    </row>
    <row r="130" spans="1:9" ht="21" x14ac:dyDescent="0.35">
      <c r="A130" s="4"/>
      <c r="B130" s="7"/>
      <c r="C130" s="16"/>
      <c r="D130" s="7"/>
      <c r="E130" s="7"/>
      <c r="F130" s="7"/>
      <c r="G130" s="5"/>
      <c r="H130" s="11"/>
      <c r="I130" s="23"/>
    </row>
    <row r="131" spans="1:9" ht="21" x14ac:dyDescent="0.35">
      <c r="A131" s="4"/>
      <c r="B131" s="7"/>
      <c r="C131" s="16"/>
      <c r="D131" s="7"/>
      <c r="E131" s="7"/>
      <c r="F131" s="7"/>
      <c r="G131" s="5"/>
      <c r="H131" s="11"/>
      <c r="I131" s="23"/>
    </row>
    <row r="132" spans="1:9" ht="21" x14ac:dyDescent="0.35">
      <c r="A132" s="4"/>
      <c r="B132" s="14" t="s">
        <v>66</v>
      </c>
      <c r="C132" s="16"/>
      <c r="D132" s="7"/>
      <c r="E132" s="7"/>
      <c r="F132" s="7"/>
      <c r="G132" s="5"/>
      <c r="H132" s="11"/>
      <c r="I132" s="23"/>
    </row>
    <row r="133" spans="1:9" ht="21" x14ac:dyDescent="0.35">
      <c r="A133" s="4"/>
      <c r="B133" s="7"/>
      <c r="C133" s="16"/>
      <c r="D133" s="7"/>
      <c r="E133" s="7"/>
      <c r="F133" s="7"/>
      <c r="G133" s="5"/>
      <c r="H133" s="11"/>
      <c r="I133" s="11"/>
    </row>
    <row r="134" spans="1:9" ht="48" customHeight="1" x14ac:dyDescent="0.3">
      <c r="A134" s="15">
        <v>1</v>
      </c>
      <c r="B134" s="75" t="s">
        <v>81</v>
      </c>
      <c r="C134" s="75"/>
      <c r="D134" s="75"/>
      <c r="E134" s="75"/>
      <c r="F134" s="75"/>
      <c r="G134" s="75"/>
      <c r="H134" s="75"/>
      <c r="I134" s="75"/>
    </row>
    <row r="135" spans="1:9" ht="20.25" x14ac:dyDescent="0.3">
      <c r="A135" s="4"/>
      <c r="B135" s="16"/>
      <c r="C135" s="16"/>
      <c r="D135" s="16"/>
      <c r="E135" s="16"/>
      <c r="F135" s="16"/>
      <c r="G135" s="16"/>
      <c r="H135" s="16"/>
      <c r="I135" s="16"/>
    </row>
    <row r="136" spans="1:9" ht="21.75" customHeight="1" x14ac:dyDescent="0.3">
      <c r="A136" s="8">
        <v>2</v>
      </c>
      <c r="B136" s="10" t="s">
        <v>108</v>
      </c>
      <c r="C136" s="7"/>
      <c r="D136" s="7"/>
      <c r="E136" s="7"/>
      <c r="F136" s="7"/>
      <c r="G136" s="7"/>
      <c r="H136" s="7"/>
      <c r="I136" s="7"/>
    </row>
    <row r="137" spans="1:9" ht="20.25" x14ac:dyDescent="0.3">
      <c r="A137" s="4"/>
      <c r="B137" s="16"/>
      <c r="C137" s="16"/>
      <c r="D137" s="16"/>
      <c r="E137" s="16"/>
      <c r="F137" s="16"/>
      <c r="G137" s="16"/>
      <c r="H137" s="16"/>
      <c r="I137" s="16"/>
    </row>
    <row r="138" spans="1:9" ht="20.25" x14ac:dyDescent="0.3">
      <c r="A138" s="8">
        <v>3</v>
      </c>
      <c r="B138" s="10" t="s">
        <v>109</v>
      </c>
      <c r="C138" s="7"/>
      <c r="D138" s="7"/>
      <c r="E138" s="7"/>
      <c r="F138" s="7"/>
      <c r="G138" s="7"/>
      <c r="H138" s="7"/>
      <c r="I138" s="16"/>
    </row>
    <row r="139" spans="1:9" ht="20.25" x14ac:dyDescent="0.3">
      <c r="A139" s="4"/>
      <c r="B139" s="16"/>
      <c r="C139" s="16"/>
      <c r="D139" s="16"/>
      <c r="E139" s="16"/>
      <c r="F139" s="16"/>
      <c r="G139" s="16"/>
      <c r="H139" s="16"/>
      <c r="I139" s="16"/>
    </row>
    <row r="140" spans="1:9" ht="45" customHeight="1" x14ac:dyDescent="0.3">
      <c r="A140" s="15">
        <v>4</v>
      </c>
      <c r="B140" s="76" t="s">
        <v>104</v>
      </c>
      <c r="C140" s="76"/>
      <c r="D140" s="76"/>
      <c r="E140" s="76"/>
      <c r="F140" s="76"/>
      <c r="G140" s="76"/>
      <c r="H140" s="76"/>
      <c r="I140" s="76"/>
    </row>
    <row r="141" spans="1:9" ht="20.25" x14ac:dyDescent="0.3">
      <c r="A141" s="15"/>
      <c r="B141" s="16"/>
      <c r="C141" s="16"/>
      <c r="D141" s="16"/>
      <c r="E141" s="16"/>
      <c r="F141" s="16"/>
      <c r="G141" s="16"/>
      <c r="H141" s="16"/>
      <c r="I141" s="16"/>
    </row>
    <row r="142" spans="1:9" ht="20.25" customHeight="1" x14ac:dyDescent="0.3">
      <c r="A142" s="8">
        <v>5</v>
      </c>
      <c r="B142" s="76" t="s">
        <v>105</v>
      </c>
      <c r="C142" s="77"/>
      <c r="D142" s="77"/>
      <c r="E142" s="77"/>
      <c r="F142" s="77"/>
      <c r="G142" s="77"/>
      <c r="H142" s="77"/>
      <c r="I142" s="77"/>
    </row>
    <row r="143" spans="1:9" ht="20.25" x14ac:dyDescent="0.3">
      <c r="A143" s="4"/>
      <c r="B143" s="16"/>
      <c r="C143" s="16"/>
      <c r="D143" s="16"/>
      <c r="E143" s="16"/>
      <c r="F143" s="16"/>
      <c r="G143" s="16"/>
      <c r="H143" s="16"/>
      <c r="I143" s="16"/>
    </row>
    <row r="144" spans="1:9" ht="20.25" customHeight="1" x14ac:dyDescent="0.3">
      <c r="A144" s="15">
        <v>6</v>
      </c>
      <c r="B144" s="75" t="s">
        <v>82</v>
      </c>
      <c r="C144" s="75"/>
      <c r="D144" s="75"/>
      <c r="E144" s="75"/>
      <c r="F144" s="75"/>
      <c r="G144" s="75"/>
      <c r="H144" s="75"/>
      <c r="I144" s="75"/>
    </row>
    <row r="145" spans="1:34" ht="20.25" x14ac:dyDescent="0.3">
      <c r="A145" s="4"/>
      <c r="B145" s="16"/>
      <c r="C145" s="16"/>
      <c r="D145" s="16"/>
      <c r="E145" s="16"/>
      <c r="F145" s="16"/>
      <c r="G145" s="16"/>
      <c r="H145" s="16"/>
      <c r="I145" s="16"/>
    </row>
    <row r="146" spans="1:34" ht="78" customHeight="1" x14ac:dyDescent="0.2">
      <c r="A146" s="15">
        <v>7</v>
      </c>
      <c r="B146" s="73" t="s">
        <v>106</v>
      </c>
      <c r="C146" s="73"/>
      <c r="D146" s="73"/>
      <c r="E146" s="73"/>
      <c r="F146" s="73"/>
      <c r="G146" s="73"/>
      <c r="H146" s="73"/>
      <c r="I146" s="73"/>
    </row>
    <row r="147" spans="1:34" ht="61.5" customHeight="1" x14ac:dyDescent="0.2">
      <c r="A147" s="15"/>
      <c r="B147" s="72" t="s">
        <v>107</v>
      </c>
      <c r="C147" s="72"/>
      <c r="D147" s="72"/>
      <c r="E147" s="72"/>
      <c r="F147" s="72"/>
      <c r="G147" s="72"/>
      <c r="H147" s="72"/>
      <c r="I147" s="72"/>
    </row>
    <row r="148" spans="1:34" ht="20.25" x14ac:dyDescent="0.3">
      <c r="A148" s="8"/>
      <c r="B148" s="22"/>
      <c r="C148" s="22"/>
      <c r="D148" s="22"/>
      <c r="E148" s="22"/>
      <c r="F148" s="22"/>
      <c r="G148" s="22"/>
      <c r="H148" s="22"/>
      <c r="I148" s="22"/>
    </row>
    <row r="149" spans="1:34" ht="20.25" x14ac:dyDescent="0.3">
      <c r="A149" s="15">
        <v>8</v>
      </c>
      <c r="B149" s="72" t="s">
        <v>90</v>
      </c>
      <c r="C149" s="74"/>
      <c r="D149" s="74"/>
      <c r="E149" s="74"/>
      <c r="F149" s="74"/>
      <c r="G149" s="74"/>
      <c r="H149" s="74"/>
      <c r="I149" s="74"/>
    </row>
    <row r="150" spans="1:34" ht="20.25" x14ac:dyDescent="0.3">
      <c r="A150" s="15"/>
      <c r="B150" s="52"/>
      <c r="C150" s="53"/>
      <c r="D150" s="53"/>
      <c r="E150" s="53"/>
      <c r="F150" s="53"/>
      <c r="G150" s="53"/>
      <c r="H150" s="53"/>
      <c r="I150" s="53"/>
    </row>
    <row r="151" spans="1:34" ht="90.75" customHeight="1" x14ac:dyDescent="0.4">
      <c r="A151" s="15">
        <v>9</v>
      </c>
      <c r="B151" s="65" t="s">
        <v>113</v>
      </c>
      <c r="C151" s="65"/>
      <c r="D151" s="65"/>
      <c r="E151" s="65"/>
      <c r="F151" s="65"/>
      <c r="G151" s="65"/>
      <c r="H151" s="65"/>
      <c r="I151" s="65"/>
      <c r="J151" s="54"/>
      <c r="K151" s="54"/>
      <c r="L151" s="55"/>
      <c r="M151" s="55"/>
      <c r="N151" s="55"/>
      <c r="O151" s="56"/>
      <c r="P151" s="57"/>
      <c r="Q151" s="55"/>
      <c r="R151" s="55"/>
      <c r="S151" s="58"/>
      <c r="T151" s="58"/>
      <c r="U151" s="58"/>
      <c r="V151" s="59"/>
      <c r="W151" s="60"/>
      <c r="X151" s="58"/>
      <c r="Y151" s="58"/>
      <c r="Z151" s="58"/>
      <c r="AA151" s="58"/>
      <c r="AB151" s="58"/>
      <c r="AC151" s="58"/>
      <c r="AD151" s="60"/>
      <c r="AE151" s="58"/>
      <c r="AF151" s="58"/>
      <c r="AG151" s="58"/>
      <c r="AH151" s="58"/>
    </row>
    <row r="152" spans="1:34" ht="23.25" customHeight="1" x14ac:dyDescent="0.2"/>
  </sheetData>
  <sheetProtection sheet="1" objects="1" scenarios="1"/>
  <mergeCells count="14">
    <mergeCell ref="B151:I151"/>
    <mergeCell ref="B113:I113"/>
    <mergeCell ref="B114:I114"/>
    <mergeCell ref="B11:I11"/>
    <mergeCell ref="B12:I12"/>
    <mergeCell ref="B13:I13"/>
    <mergeCell ref="B103:I103"/>
    <mergeCell ref="B147:I147"/>
    <mergeCell ref="B146:I146"/>
    <mergeCell ref="B149:I149"/>
    <mergeCell ref="B134:I134"/>
    <mergeCell ref="B140:I140"/>
    <mergeCell ref="B142:I142"/>
    <mergeCell ref="B144:I144"/>
  </mergeCells>
  <pageMargins left="1" right="0.1" top="0.1" bottom="0.1" header="0.1" footer="0.1"/>
  <pageSetup scale="37" orientation="portrait" r:id="rId1"/>
  <headerFooter alignWithMargins="0"/>
  <rowBreaks count="1" manualBreakCount="1">
    <brk id="10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 Banks</vt:lpstr>
      <vt:lpstr>'Commercial Banks'!Print_Area</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2014-11-25T22:09:48Z</cp:lastPrinted>
  <dcterms:created xsi:type="dcterms:W3CDTF">2013-05-29T22:02:01Z</dcterms:created>
  <dcterms:modified xsi:type="dcterms:W3CDTF">2015-01-07T19:18:24Z</dcterms:modified>
</cp:coreProperties>
</file>