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85" windowWidth="15480" windowHeight="9795"/>
  </bookViews>
  <sheets>
    <sheet name="Commercial Banks" sheetId="1" r:id="rId1"/>
  </sheets>
  <externalReferences>
    <externalReference r:id="rId2"/>
    <externalReference r:id="rId3"/>
  </externalReferences>
  <definedNames>
    <definedName name="BSQ5_DECLARATION">#REF!</definedName>
    <definedName name="BSQ5_SA">#REF!</definedName>
    <definedName name="BSQ5_SB">#REF!</definedName>
    <definedName name="BSQ5_SUMMARY">#REF!</definedName>
    <definedName name="CBM10_DECLARATION">#REF!</definedName>
    <definedName name="CBM10_DEPOSITS">#REF!</definedName>
    <definedName name="CBM10_LOANS">#REF!</definedName>
    <definedName name="CBM16_DECLARATION">#REF!</definedName>
    <definedName name="CBM16_SEC_A">#REF!</definedName>
    <definedName name="CBM16_SEC_B">#REF!</definedName>
    <definedName name="CBM16_SEC_C">#REF!</definedName>
    <definedName name="CBM9_DECLARATION">#REF!</definedName>
    <definedName name="CBM9_DEPOSITS">#REF!</definedName>
    <definedName name="CBM9_LOANS">#REF!</definedName>
    <definedName name="FIM13_DECLARATION">[1]FIM13!#REF!</definedName>
    <definedName name="_xlnm.Print_Area" localSheetId="0">'Commercial Banks'!$A$10:$K$147</definedName>
    <definedName name="Recover">[2]Macro1!$A$110</definedName>
    <definedName name="TableName">"Dummy"</definedName>
  </definedNames>
  <calcPr calcId="145621"/>
</workbook>
</file>

<file path=xl/calcChain.xml><?xml version="1.0" encoding="utf-8"?>
<calcChain xmlns="http://schemas.openxmlformats.org/spreadsheetml/2006/main">
  <c r="J101" i="1" l="1"/>
  <c r="J100" i="1"/>
  <c r="J99" i="1"/>
  <c r="J97" i="1"/>
  <c r="J96" i="1"/>
  <c r="J95" i="1"/>
  <c r="J94" i="1"/>
  <c r="J93" i="1"/>
  <c r="J92" i="1"/>
  <c r="J91" i="1"/>
  <c r="J90" i="1"/>
  <c r="J89" i="1"/>
  <c r="J88" i="1"/>
  <c r="J87" i="1"/>
  <c r="J83" i="1"/>
  <c r="J82" i="1"/>
  <c r="J81" i="1"/>
  <c r="J80" i="1"/>
  <c r="J79" i="1"/>
  <c r="J78" i="1"/>
  <c r="J77" i="1"/>
  <c r="J75" i="1"/>
  <c r="J74" i="1"/>
  <c r="J73" i="1"/>
  <c r="J72" i="1"/>
  <c r="J71" i="1"/>
  <c r="I67" i="1"/>
  <c r="I69" i="1" s="1"/>
  <c r="H67" i="1"/>
  <c r="G67" i="1"/>
  <c r="F67" i="1"/>
  <c r="E67" i="1"/>
  <c r="D67" i="1"/>
  <c r="D69" i="1" s="1"/>
  <c r="C67" i="1"/>
  <c r="C69" i="1" s="1"/>
  <c r="J66" i="1"/>
  <c r="J65" i="1"/>
  <c r="J64" i="1"/>
  <c r="J63" i="1"/>
  <c r="J62" i="1"/>
  <c r="J60" i="1"/>
  <c r="J59" i="1"/>
  <c r="J58" i="1"/>
  <c r="J57" i="1"/>
  <c r="J56" i="1"/>
  <c r="J67" i="1" s="1"/>
  <c r="J55" i="1"/>
  <c r="J54" i="1"/>
  <c r="J52" i="1"/>
  <c r="J48" i="1"/>
  <c r="J47" i="1"/>
  <c r="J46" i="1"/>
  <c r="J44" i="1"/>
  <c r="J43" i="1"/>
  <c r="J42" i="1"/>
  <c r="J41" i="1"/>
  <c r="J40" i="1"/>
  <c r="J38" i="1"/>
  <c r="J37" i="1"/>
  <c r="J36" i="1"/>
  <c r="J35" i="1"/>
  <c r="J34" i="1"/>
  <c r="J33" i="1"/>
  <c r="J30" i="1"/>
  <c r="J29" i="1"/>
  <c r="J28" i="1"/>
  <c r="J27" i="1"/>
  <c r="J26" i="1"/>
  <c r="I49" i="1"/>
  <c r="H49" i="1"/>
  <c r="H69" i="1" s="1"/>
  <c r="G49" i="1"/>
  <c r="G69" i="1" s="1"/>
  <c r="F49" i="1"/>
  <c r="F69" i="1" s="1"/>
  <c r="E49" i="1"/>
  <c r="E69" i="1" s="1"/>
  <c r="D49" i="1"/>
  <c r="C49" i="1"/>
  <c r="I84" i="1"/>
  <c r="H84" i="1"/>
  <c r="G84" i="1"/>
  <c r="F84" i="1"/>
  <c r="E84" i="1"/>
  <c r="D84" i="1"/>
  <c r="C84" i="1"/>
  <c r="J84" i="1" l="1"/>
  <c r="J49" i="1" l="1"/>
  <c r="J69" i="1" s="1"/>
</calcChain>
</file>

<file path=xl/sharedStrings.xml><?xml version="1.0" encoding="utf-8"?>
<sst xmlns="http://schemas.openxmlformats.org/spreadsheetml/2006/main" count="126" uniqueCount="122">
  <si>
    <t>UNAUDITED</t>
  </si>
  <si>
    <t>ASSETS AND LIABILITIES OF COMMERCIAL BANKS</t>
  </si>
  <si>
    <t>AS AT 31 MARCH 2013</t>
  </si>
  <si>
    <t>J$'000</t>
  </si>
  <si>
    <t xml:space="preserve">CBNA </t>
  </si>
  <si>
    <t xml:space="preserve">RBCJ </t>
  </si>
  <si>
    <t>SBJ</t>
  </si>
  <si>
    <t>TOTAL</t>
  </si>
  <si>
    <t xml:space="preserve"> </t>
  </si>
  <si>
    <t>ASSETS</t>
  </si>
  <si>
    <t>Cash and Bank Balances:</t>
  </si>
  <si>
    <t xml:space="preserve">    Notes and Coins</t>
  </si>
  <si>
    <t xml:space="preserve">    Due From Bank of Jamaica</t>
  </si>
  <si>
    <t xml:space="preserve">    Due From Other Deposit Taking Fin. Insts. in Ja.</t>
  </si>
  <si>
    <t xml:space="preserve">    Due From Overseas Banks &amp; Fin. Insts.</t>
  </si>
  <si>
    <t>Investments:</t>
  </si>
  <si>
    <t xml:space="preserve">   Jamaica Government Securities</t>
  </si>
  <si>
    <t xml:space="preserve">       Domestic Currency</t>
  </si>
  <si>
    <t xml:space="preserve">       Foreign Currency</t>
  </si>
  <si>
    <t xml:space="preserve">   Bank of Jamaica Securities</t>
  </si>
  <si>
    <t xml:space="preserve">   Other Public Sector Securities</t>
  </si>
  <si>
    <t xml:space="preserve">   Foreign Securities</t>
  </si>
  <si>
    <t xml:space="preserve">  Securities Purchased with a view to Resale</t>
  </si>
  <si>
    <t xml:space="preserve">      From Bank of Jamaica</t>
  </si>
  <si>
    <t xml:space="preserve">      Other Counter Parties</t>
  </si>
  <si>
    <t>Fixed Assets (net of Depreciation)</t>
  </si>
  <si>
    <t>Other Assets</t>
  </si>
  <si>
    <t xml:space="preserve">    Items in Course of Collection</t>
  </si>
  <si>
    <t xml:space="preserve">    Other</t>
  </si>
  <si>
    <t>TOTAL ASSETS</t>
  </si>
  <si>
    <t>LIABILITIES</t>
  </si>
  <si>
    <t>Deposits</t>
  </si>
  <si>
    <t>Borrowings:</t>
  </si>
  <si>
    <t xml:space="preserve">    Due To Bank of Jamaica</t>
  </si>
  <si>
    <t xml:space="preserve">    Due To Specialised Institutions</t>
  </si>
  <si>
    <t xml:space="preserve">    Due To Other Fin. Insts. in Ja.</t>
  </si>
  <si>
    <t xml:space="preserve">    Securities Sold Under Repurchase Agreement</t>
  </si>
  <si>
    <t>Sundry Current Liabilities:</t>
  </si>
  <si>
    <t>Items In The Course of Payments</t>
  </si>
  <si>
    <t>Interest Accrued</t>
  </si>
  <si>
    <t>Accounts Payable</t>
  </si>
  <si>
    <t>Other</t>
  </si>
  <si>
    <t>TOTAL LIABILITIES</t>
  </si>
  <si>
    <t>REPRESENTED BY:</t>
  </si>
  <si>
    <t>Paid Up Capital</t>
  </si>
  <si>
    <t xml:space="preserve">   Ordinary Shares</t>
  </si>
  <si>
    <t xml:space="preserve">   Qualifying Preference Shares</t>
  </si>
  <si>
    <t xml:space="preserve">   Non-Qualifying Preference Shares</t>
  </si>
  <si>
    <t>Share Premium</t>
  </si>
  <si>
    <t>Reserves:</t>
  </si>
  <si>
    <t xml:space="preserve">    Statutory Reserve Fund</t>
  </si>
  <si>
    <t xml:space="preserve">    Retained Earnings Reserve Fund </t>
  </si>
  <si>
    <t xml:space="preserve">    Other Reserves</t>
  </si>
  <si>
    <t>Prior Years' Earnings/(Deficits)</t>
  </si>
  <si>
    <t>TOTAL CAPITAL</t>
  </si>
  <si>
    <t>MEMORANDA ITEMS</t>
  </si>
  <si>
    <t>Foreign Currency Loans</t>
  </si>
  <si>
    <t xml:space="preserve">    Funding by Specialised Institutions</t>
  </si>
  <si>
    <t xml:space="preserve">    Other Funding Sources</t>
  </si>
  <si>
    <t>Foreign Currency Deposits</t>
  </si>
  <si>
    <t>Repos on behalf of or for on trading to clients</t>
  </si>
  <si>
    <t>Fund under Management</t>
  </si>
  <si>
    <t>Investments in Connected Parties</t>
  </si>
  <si>
    <t>Credits To Connected Parties</t>
  </si>
  <si>
    <t>Other Bals. Due From Connected Parties</t>
  </si>
  <si>
    <t xml:space="preserve">Deposits Due To Connected Parties </t>
  </si>
  <si>
    <t>Other Bals. Due To Connected Parties</t>
  </si>
  <si>
    <t>Provision For Loan Losses</t>
  </si>
  <si>
    <t xml:space="preserve">   As Per IFRS Requirement </t>
  </si>
  <si>
    <t xml:space="preserve">   Additional Prudential Reserves</t>
  </si>
  <si>
    <t xml:space="preserve"> Provisions For Other Losses</t>
  </si>
  <si>
    <t>Notes:</t>
  </si>
  <si>
    <t xml:space="preserve">NOTES TO THE STATEMENT OF UNAUDITED ASSETS AND LIABILITIES OF COMMERCIAL BANKS </t>
  </si>
  <si>
    <t>KEY TO COMMERCIAL BANKS</t>
  </si>
  <si>
    <t>FINANCIAL YEAR END</t>
  </si>
  <si>
    <t>B.N.S.</t>
  </si>
  <si>
    <t>Bank of Nova Scotia Jamaica Limited</t>
  </si>
  <si>
    <t>CBNA</t>
  </si>
  <si>
    <t>Citibank N.A.</t>
  </si>
  <si>
    <t>FirstCaribbean Int'l  Bank (Ja.)</t>
  </si>
  <si>
    <t xml:space="preserve">FirstCaribbean International Bank (Jamaica) Limited </t>
  </si>
  <si>
    <t xml:space="preserve">F.G.B. </t>
  </si>
  <si>
    <t>First Global Bank Limited</t>
  </si>
  <si>
    <t xml:space="preserve">N.C.B. </t>
  </si>
  <si>
    <t>National Commercial Bank Jamaica Limited</t>
  </si>
  <si>
    <t>Sagicor Bank Jamaica  Limited</t>
  </si>
  <si>
    <t>RBCJ</t>
  </si>
  <si>
    <t xml:space="preserve">RBC Royal Bank (Jamaica) Limited </t>
  </si>
  <si>
    <t>Balance Sheets exclude Securities Purchased With a View to Resale (Repo Assets) on behalf of clients or for the purposes of on-trading, where relevant. Outstanding balances in respect of these transactions are included under 'Memoranda Items'.</t>
  </si>
  <si>
    <t>In accordance with the March 2002 legislation, with the exception of permissible Trust activities as provided under statute, all managed funds/trading-book activities have been transferred to a separate legal entity.</t>
  </si>
  <si>
    <t xml:space="preserve"> 'Credit Facilities to Connected Parties' include loans, advances, comfort letters, standby and commercial letters of credit, guarantees etc.</t>
  </si>
  <si>
    <t xml:space="preserve"> 'Other Balances due from Connected Parties' include interest and  other receivables, placements, guarantees,  L/Cs, etc.</t>
  </si>
  <si>
    <t>In July 2002, Jamaica adopted the International Financial Reporting Standards (IFRS).  The above financial statements have  reportedly been produced in line with these requirements.</t>
  </si>
  <si>
    <t>Fluctuations in market value of 'available for sale' assets are accounted for in 'Revaluation Reserves Arising From Fair Value Accounting' until  realized.</t>
  </si>
  <si>
    <t>Qualifying Preference Shares represent preference shares included in the computation of Capital Base pursuant to The Banking (Capital Adequacy) Regulations, 2004.</t>
  </si>
  <si>
    <t>On 11 July 2011, the Jamaica operations of RBC Financial Caribbean rebranded to RBC Royal Bank (Jamaica) Limited from RBTT Bank Jamaica Limited as a result of the acquisition of the RBTT Financial Group by Royal Bank of Canada in June 2008.</t>
  </si>
  <si>
    <t xml:space="preserve">PanCaribbeanBank Limited changed its name to Sagicor Bank Jamaica Limited  (SBJ) with effect from 17 December 2012. </t>
  </si>
  <si>
    <t>These balances are taken from unaudited prudential returns submitted by the following banks</t>
  </si>
  <si>
    <t>to the Bank of Jamaica and have been attested to by the respective managements as reflecting</t>
  </si>
  <si>
    <t>a true and fair representation of the affairs and condition of the banks at the reporting date.</t>
  </si>
  <si>
    <t>The Bank of Jamaica does not in any way certify the accuracy or otherwise of the balances reported by the respective banks.</t>
  </si>
  <si>
    <t>FirstCaribbean Int'l Bank (Ja)</t>
  </si>
  <si>
    <t>F.G.B.</t>
  </si>
  <si>
    <t>N.C.B.</t>
  </si>
  <si>
    <t xml:space="preserve">    Due to Commercial Banks in Ja.</t>
  </si>
  <si>
    <t>PUBLISHED PERSUANT TO SECTION 16 (6) OF THE BANKING ACT</t>
  </si>
  <si>
    <t xml:space="preserve">    Other Revaluation Reserves</t>
  </si>
  <si>
    <t xml:space="preserve">    Due From Commercial Banks in Ja. </t>
  </si>
  <si>
    <t xml:space="preserve">    Due To Overseas Banks &amp; Financial Insts </t>
  </si>
  <si>
    <r>
      <t xml:space="preserve">    Other Borrowings</t>
    </r>
    <r>
      <rPr>
        <b/>
        <vertAlign val="superscript"/>
        <sz val="16"/>
        <color indexed="14"/>
        <rFont val="Arial"/>
        <family val="2"/>
      </rPr>
      <t xml:space="preserve"> </t>
    </r>
  </si>
  <si>
    <t>Effective 20 June 2011, FirstCaribbean International Bank (Jamaica) Limited adopted the name CIBC FirstCaribbean International Bank Limited which will be used for promotional and marketing purposes only. The name represents a co-branding of First Caribbean International Group's regional operations and subsidiaries with its majority owner, CIBC Canada. The legal name remains unchanged as First Caribbean International Bank (Jamaica) Limited.</t>
  </si>
  <si>
    <r>
      <t>Contingent Accounts (</t>
    </r>
    <r>
      <rPr>
        <b/>
        <sz val="11"/>
        <rFont val="Arial"/>
        <family val="2"/>
      </rPr>
      <t>Accepts., Guarantees &amp; L/Cs as per contra)</t>
    </r>
  </si>
  <si>
    <r>
      <t>Contingent Accounts (</t>
    </r>
    <r>
      <rPr>
        <b/>
        <sz val="14"/>
        <rFont val="Arial"/>
        <family val="2"/>
      </rPr>
      <t>Accepts., Guarantees &amp; L/Cs</t>
    </r>
    <r>
      <rPr>
        <b/>
        <sz val="16"/>
        <rFont val="Arial"/>
        <family val="2"/>
      </rPr>
      <t>)</t>
    </r>
  </si>
  <si>
    <t xml:space="preserve">    Revaluation Reserves  Arising From Fair Value Accounting </t>
  </si>
  <si>
    <t>Excess / (Shortfall) of Assets over Liabilities</t>
  </si>
  <si>
    <t xml:space="preserve">Unappropriated Profits/(Losses)  </t>
  </si>
  <si>
    <t>Sagicor Bank  Jamaica Limited Unappropriated  Losses as at March 2013 was driven primarily by  the net of, profits after tax of $40 million  for the quarter ending 31 March 2013 and dividend declared of  $265mn for 2013.</t>
  </si>
  <si>
    <t>Loans, Advances &amp; Discounts (net of IFRS prov)</t>
  </si>
  <si>
    <t xml:space="preserve">   Other Local Securities (net of IFRS  prov)</t>
  </si>
  <si>
    <t>Accounts Receivable (net of IFRS prov)</t>
  </si>
  <si>
    <t>News Release</t>
  </si>
  <si>
    <t>24 June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</si>
</sst>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d\ \ mmmm\ 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vertAlign val="superscript"/>
      <sz val="16"/>
      <color indexed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6"/>
      <color indexed="12"/>
      <name val="Arial"/>
      <family val="2"/>
    </font>
    <font>
      <sz val="16"/>
      <color indexed="8"/>
      <name val="Arial"/>
      <family val="2"/>
    </font>
    <font>
      <b/>
      <sz val="16"/>
      <color indexed="18"/>
      <name val="Arial"/>
      <family val="2"/>
    </font>
    <font>
      <b/>
      <u/>
      <sz val="16"/>
      <color indexed="14"/>
      <name val="Arial"/>
      <family val="2"/>
    </font>
    <font>
      <b/>
      <sz val="16"/>
      <color indexed="12"/>
      <name val="Arial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vertAlign val="superscript"/>
      <sz val="16"/>
      <color indexed="14"/>
      <name val="Arial"/>
      <family val="2"/>
    </font>
    <font>
      <b/>
      <i/>
      <sz val="16"/>
      <color indexed="18"/>
      <name val="Arial"/>
      <family val="2"/>
    </font>
    <font>
      <sz val="16"/>
      <color indexed="18"/>
      <name val="Arial"/>
      <family val="2"/>
    </font>
    <font>
      <sz val="16"/>
      <color indexed="48"/>
      <name val="Arial"/>
      <family val="2"/>
    </font>
    <font>
      <b/>
      <i/>
      <sz val="16"/>
      <name val="Arial"/>
      <family val="2"/>
    </font>
    <font>
      <b/>
      <sz val="16"/>
      <color indexed="14"/>
      <name val="Arial"/>
      <family val="2"/>
    </font>
    <font>
      <sz val="16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6"/>
      <color rgb="FF0070C0"/>
      <name val="Arial"/>
      <family val="2"/>
    </font>
    <font>
      <b/>
      <sz val="12"/>
      <color rgb="FF0070C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83">
    <xf numFmtId="0" fontId="0" fillId="0" borderId="0"/>
    <xf numFmtId="43" fontId="15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4" fillId="3" borderId="0" applyNumberFormat="0" applyBorder="0" applyAlignment="0" applyProtection="0"/>
    <xf numFmtId="0" fontId="8" fillId="6" borderId="1" applyNumberFormat="0" applyAlignment="0" applyProtection="0"/>
    <xf numFmtId="0" fontId="10" fillId="7" borderId="4" applyNumberFormat="0" applyAlignment="0" applyProtection="0"/>
    <xf numFmtId="43" fontId="2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6" fillId="5" borderId="1" applyNumberFormat="0" applyAlignment="0" applyProtection="0"/>
    <xf numFmtId="0" fontId="9" fillId="0" borderId="3" applyNumberFormat="0" applyFill="0" applyAlignment="0" applyProtection="0"/>
    <xf numFmtId="0" fontId="5" fillId="4" borderId="0" applyNumberFormat="0" applyBorder="0" applyAlignment="0" applyProtection="0"/>
    <xf numFmtId="0" fontId="2" fillId="0" borderId="0"/>
    <xf numFmtId="0" fontId="22" fillId="0" borderId="0"/>
    <xf numFmtId="0" fontId="2" fillId="8" borderId="5" applyNumberFormat="0" applyFont="0" applyAlignment="0" applyProtection="0"/>
    <xf numFmtId="0" fontId="7" fillId="6" borderId="2" applyNumberFormat="0" applyAlignment="0" applyProtection="0"/>
    <xf numFmtId="9" fontId="22" fillId="0" borderId="0" applyFont="0" applyFill="0" applyBorder="0" applyAlignment="0" applyProtection="0"/>
    <xf numFmtId="0" fontId="13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28" fillId="8" borderId="5" applyNumberFormat="0" applyFont="0" applyAlignment="0" applyProtection="0"/>
    <xf numFmtId="0" fontId="2" fillId="8" borderId="5" applyNumberFormat="0" applyFont="0" applyAlignment="0" applyProtection="0"/>
    <xf numFmtId="0" fontId="15" fillId="0" borderId="0"/>
    <xf numFmtId="9" fontId="15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43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/>
    <xf numFmtId="0" fontId="1" fillId="0" borderId="0"/>
    <xf numFmtId="0" fontId="1" fillId="8" borderId="5" applyNumberFormat="0" applyFont="0" applyAlignment="0" applyProtection="0"/>
    <xf numFmtId="9" fontId="1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" fillId="8" borderId="5" applyNumberFormat="0" applyFont="0" applyAlignment="0" applyProtection="0"/>
  </cellStyleXfs>
  <cellXfs count="72">
    <xf numFmtId="0" fontId="0" fillId="0" borderId="0" xfId="0"/>
    <xf numFmtId="0" fontId="0" fillId="0" borderId="0" xfId="0" applyFill="1"/>
    <xf numFmtId="0" fontId="16" fillId="0" borderId="0" xfId="0" applyFont="1" applyFill="1" applyAlignment="1">
      <alignment horizontal="right"/>
    </xf>
    <xf numFmtId="0" fontId="18" fillId="0" borderId="0" xfId="0" applyFont="1" applyFill="1"/>
    <xf numFmtId="0" fontId="17" fillId="0" borderId="0" xfId="0" applyFont="1" applyFill="1"/>
    <xf numFmtId="0" fontId="19" fillId="34" borderId="0" xfId="0" applyFont="1" applyFill="1"/>
    <xf numFmtId="0" fontId="17" fillId="34" borderId="0" xfId="0" applyFont="1" applyFill="1"/>
    <xf numFmtId="38" fontId="16" fillId="33" borderId="0" xfId="0" applyNumberFormat="1" applyFont="1" applyFill="1" applyBorder="1"/>
    <xf numFmtId="0" fontId="21" fillId="0" borderId="0" xfId="0" applyFont="1" applyFill="1"/>
    <xf numFmtId="0" fontId="25" fillId="0" borderId="0" xfId="0" applyFont="1"/>
    <xf numFmtId="0" fontId="24" fillId="0" borderId="0" xfId="0" applyFont="1"/>
    <xf numFmtId="38" fontId="25" fillId="0" borderId="0" xfId="0" applyNumberFormat="1" applyFont="1" applyFill="1"/>
    <xf numFmtId="0" fontId="25" fillId="0" borderId="0" xfId="0" applyFont="1" applyFill="1"/>
    <xf numFmtId="0" fontId="23" fillId="0" borderId="0" xfId="0" applyFont="1" applyFill="1"/>
    <xf numFmtId="38" fontId="25" fillId="0" borderId="0" xfId="0" applyNumberFormat="1" applyFont="1" applyFill="1" applyAlignment="1">
      <alignment horizontal="right"/>
    </xf>
    <xf numFmtId="0" fontId="19" fillId="0" borderId="0" xfId="0" applyFont="1" applyFill="1"/>
    <xf numFmtId="0" fontId="24" fillId="0" borderId="0" xfId="0" applyFont="1" applyFill="1"/>
    <xf numFmtId="0" fontId="16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4" fillId="0" borderId="0" xfId="0" applyFont="1" applyFill="1" applyAlignment="1">
      <alignment horizontal="right" wrapText="1"/>
    </xf>
    <xf numFmtId="38" fontId="24" fillId="0" borderId="7" xfId="0" applyNumberFormat="1" applyFont="1" applyFill="1" applyBorder="1"/>
    <xf numFmtId="0" fontId="20" fillId="0" borderId="0" xfId="0" applyFont="1" applyFill="1" applyAlignment="1">
      <alignment horizontal="center"/>
    </xf>
    <xf numFmtId="0" fontId="33" fillId="0" borderId="0" xfId="0" applyFont="1" applyFill="1"/>
    <xf numFmtId="49" fontId="24" fillId="0" borderId="0" xfId="0" applyNumberFormat="1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31" fillId="0" borderId="0" xfId="0" applyFont="1" applyFill="1"/>
    <xf numFmtId="0" fontId="35" fillId="0" borderId="0" xfId="0" applyFont="1" applyFill="1"/>
    <xf numFmtId="0" fontId="35" fillId="0" borderId="0" xfId="0" applyFont="1" applyFill="1" applyAlignment="1"/>
    <xf numFmtId="0" fontId="35" fillId="0" borderId="0" xfId="0" applyFont="1" applyAlignment="1"/>
    <xf numFmtId="0" fontId="36" fillId="0" borderId="0" xfId="0" applyFont="1" applyFill="1" applyAlignment="1"/>
    <xf numFmtId="0" fontId="24" fillId="0" borderId="0" xfId="0" applyFont="1" applyFill="1" applyAlignment="1">
      <alignment horizontal="right"/>
    </xf>
    <xf numFmtId="38" fontId="31" fillId="0" borderId="0" xfId="0" applyNumberFormat="1" applyFont="1" applyFill="1"/>
    <xf numFmtId="0" fontId="25" fillId="0" borderId="0" xfId="0" applyFont="1" applyFill="1" applyAlignment="1">
      <alignment horizontal="left" indent="2"/>
    </xf>
    <xf numFmtId="38" fontId="24" fillId="0" borderId="0" xfId="0" applyNumberFormat="1" applyFont="1" applyFill="1"/>
    <xf numFmtId="38" fontId="31" fillId="0" borderId="0" xfId="1" applyNumberFormat="1" applyFont="1" applyFill="1"/>
    <xf numFmtId="0" fontId="27" fillId="0" borderId="0" xfId="0" applyFont="1" applyFill="1"/>
    <xf numFmtId="0" fontId="38" fillId="0" borderId="0" xfId="0" applyNumberFormat="1" applyFont="1" applyFill="1" applyAlignment="1"/>
    <xf numFmtId="0" fontId="39" fillId="0" borderId="0" xfId="0" applyFont="1" applyFill="1" applyAlignment="1">
      <alignment wrapText="1"/>
    </xf>
    <xf numFmtId="0" fontId="40" fillId="0" borderId="0" xfId="0" applyFont="1" applyFill="1" applyAlignment="1">
      <alignment wrapText="1"/>
    </xf>
    <xf numFmtId="15" fontId="41" fillId="0" borderId="0" xfId="0" applyNumberFormat="1" applyFont="1" applyFill="1" applyAlignment="1">
      <alignment horizontal="left"/>
    </xf>
    <xf numFmtId="0" fontId="30" fillId="0" borderId="0" xfId="0" applyFont="1" applyFill="1"/>
    <xf numFmtId="0" fontId="35" fillId="0" borderId="0" xfId="35" applyFont="1" applyFill="1"/>
    <xf numFmtId="0" fontId="33" fillId="0" borderId="0" xfId="0" applyFont="1" applyFill="1" applyAlignment="1"/>
    <xf numFmtId="0" fontId="26" fillId="0" borderId="0" xfId="0" applyFont="1" applyFill="1"/>
    <xf numFmtId="165" fontId="24" fillId="0" borderId="0" xfId="0" applyNumberFormat="1" applyFont="1" applyFill="1" applyAlignment="1">
      <alignment horizontal="left"/>
    </xf>
    <xf numFmtId="0" fontId="42" fillId="0" borderId="0" xfId="0" applyFont="1" applyFill="1"/>
    <xf numFmtId="0" fontId="34" fillId="0" borderId="0" xfId="0" applyFont="1" applyFill="1"/>
    <xf numFmtId="0" fontId="24" fillId="0" borderId="0" xfId="0" applyFont="1" applyFill="1" applyAlignment="1">
      <alignment horizontal="left" wrapText="1"/>
    </xf>
    <xf numFmtId="49" fontId="24" fillId="0" borderId="0" xfId="0" applyNumberFormat="1" applyFont="1" applyFill="1" applyAlignment="1">
      <alignment horizontal="left" wrapText="1"/>
    </xf>
    <xf numFmtId="0" fontId="43" fillId="0" borderId="0" xfId="0" applyFont="1"/>
    <xf numFmtId="0" fontId="24" fillId="0" borderId="0" xfId="0" applyFont="1" applyAlignment="1">
      <alignment horizontal="left" vertical="center" wrapText="1"/>
    </xf>
    <xf numFmtId="0" fontId="16" fillId="0" borderId="0" xfId="0" applyFont="1" applyFill="1" applyAlignment="1">
      <alignment horizontal="right" wrapText="1"/>
    </xf>
    <xf numFmtId="0" fontId="20" fillId="0" borderId="0" xfId="0" applyFont="1" applyFill="1" applyAlignment="1">
      <alignment horizontal="center" vertical="center"/>
    </xf>
    <xf numFmtId="164" fontId="25" fillId="0" borderId="0" xfId="0" applyNumberFormat="1" applyFont="1"/>
    <xf numFmtId="0" fontId="48" fillId="0" borderId="0" xfId="0" applyFont="1"/>
    <xf numFmtId="0" fontId="49" fillId="0" borderId="0" xfId="0" applyFont="1"/>
    <xf numFmtId="49" fontId="49" fillId="0" borderId="0" xfId="0" applyNumberFormat="1" applyFont="1" applyAlignment="1">
      <alignment horizontal="left"/>
    </xf>
    <xf numFmtId="0" fontId="24" fillId="0" borderId="0" xfId="0" applyFont="1" applyAlignment="1">
      <alignment horizontal="left" vertical="top" wrapText="1"/>
    </xf>
    <xf numFmtId="0" fontId="24" fillId="0" borderId="0" xfId="0" applyFont="1" applyFill="1" applyAlignment="1">
      <alignment horizontal="center"/>
    </xf>
    <xf numFmtId="0" fontId="25" fillId="0" borderId="0" xfId="0" applyFont="1" applyAlignment="1"/>
    <xf numFmtId="0" fontId="24" fillId="0" borderId="0" xfId="0" applyFont="1" applyAlignment="1">
      <alignment horizontal="center"/>
    </xf>
    <xf numFmtId="165" fontId="24" fillId="0" borderId="0" xfId="0" applyNumberFormat="1" applyFont="1" applyFill="1" applyAlignment="1">
      <alignment horizontal="left"/>
    </xf>
    <xf numFmtId="0" fontId="32" fillId="0" borderId="0" xfId="0" applyFont="1" applyAlignment="1">
      <alignment horizontal="center"/>
    </xf>
    <xf numFmtId="0" fontId="24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wrapText="1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/>
    <xf numFmtId="49" fontId="24" fillId="0" borderId="0" xfId="0" applyNumberFormat="1" applyFont="1" applyFill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Fill="1" applyAlignment="1">
      <alignment horizontal="left" wrapText="1"/>
    </xf>
    <xf numFmtId="0" fontId="25" fillId="0" borderId="0" xfId="0" applyFont="1" applyAlignment="1">
      <alignment wrapText="1"/>
    </xf>
  </cellXfs>
  <cellStyles count="83">
    <cellStyle name="20% - Accent1 2" xfId="2"/>
    <cellStyle name="20% - Accent1 2 2" xfId="46"/>
    <cellStyle name="20% - Accent2 2" xfId="3"/>
    <cellStyle name="20% - Accent2 2 2" xfId="47"/>
    <cellStyle name="20% - Accent3 2" xfId="4"/>
    <cellStyle name="20% - Accent3 2 2" xfId="48"/>
    <cellStyle name="20% - Accent4 2" xfId="5"/>
    <cellStyle name="20% - Accent4 2 2" xfId="49"/>
    <cellStyle name="20% - Accent5 2" xfId="6"/>
    <cellStyle name="20% - Accent5 2 2" xfId="50"/>
    <cellStyle name="20% - Accent6 2" xfId="7"/>
    <cellStyle name="20% - Accent6 2 2" xfId="51"/>
    <cellStyle name="40% - Accent1 2" xfId="8"/>
    <cellStyle name="40% - Accent1 2 2" xfId="52"/>
    <cellStyle name="40% - Accent2 2" xfId="9"/>
    <cellStyle name="40% - Accent2 2 2" xfId="53"/>
    <cellStyle name="40% - Accent3 2" xfId="10"/>
    <cellStyle name="40% - Accent3 2 2" xfId="54"/>
    <cellStyle name="40% - Accent4 2" xfId="11"/>
    <cellStyle name="40% - Accent4 2 2" xfId="55"/>
    <cellStyle name="40% - Accent5 2" xfId="12"/>
    <cellStyle name="40% - Accent5 2 2" xfId="56"/>
    <cellStyle name="40% - Accent6 2" xfId="13"/>
    <cellStyle name="40% - Accent6 2 2" xfId="57"/>
    <cellStyle name="60% - Accent1 2" xfId="14"/>
    <cellStyle name="60% - Accent1 2 2" xfId="58"/>
    <cellStyle name="60% - Accent2 2" xfId="15"/>
    <cellStyle name="60% - Accent2 2 2" xfId="59"/>
    <cellStyle name="60% - Accent3 2" xfId="16"/>
    <cellStyle name="60% - Accent3 2 2" xfId="60"/>
    <cellStyle name="60% - Accent4 2" xfId="17"/>
    <cellStyle name="60% - Accent4 2 2" xfId="61"/>
    <cellStyle name="60% - Accent5 2" xfId="18"/>
    <cellStyle name="60% - Accent5 2 2" xfId="62"/>
    <cellStyle name="60% - Accent6 2" xfId="19"/>
    <cellStyle name="60% - Accent6 2 2" xfId="63"/>
    <cellStyle name="Accent1 2" xfId="20"/>
    <cellStyle name="Accent1 2 2" xfId="64"/>
    <cellStyle name="Accent2 2" xfId="21"/>
    <cellStyle name="Accent2 2 2" xfId="65"/>
    <cellStyle name="Accent3 2" xfId="22"/>
    <cellStyle name="Accent3 2 2" xfId="66"/>
    <cellStyle name="Accent4 2" xfId="23"/>
    <cellStyle name="Accent4 2 2" xfId="67"/>
    <cellStyle name="Accent5 2" xfId="24"/>
    <cellStyle name="Accent5 2 2" xfId="68"/>
    <cellStyle name="Accent6 2" xfId="25"/>
    <cellStyle name="Accent6 2 2" xfId="69"/>
    <cellStyle name="Bad 2" xfId="26"/>
    <cellStyle name="Calculation 2" xfId="27"/>
    <cellStyle name="Check Cell 2" xfId="28"/>
    <cellStyle name="Comma" xfId="1" builtinId="3"/>
    <cellStyle name="Comma 2" xfId="29"/>
    <cellStyle name="Comma 2 2" xfId="70"/>
    <cellStyle name="Explanatory Text 2" xfId="30"/>
    <cellStyle name="Explanatory Text 2 2" xfId="71"/>
    <cellStyle name="Good 2" xfId="31"/>
    <cellStyle name="Heading 1 2" xfId="72"/>
    <cellStyle name="Heading 2 2" xfId="73"/>
    <cellStyle name="Heading 3 2" xfId="74"/>
    <cellStyle name="Heading 4 2" xfId="75"/>
    <cellStyle name="Input 2" xfId="32"/>
    <cellStyle name="Linked Cell 2" xfId="33"/>
    <cellStyle name="Neutral 2" xfId="34"/>
    <cellStyle name="Normal" xfId="0" builtinId="0"/>
    <cellStyle name="Normal 2" xfId="35"/>
    <cellStyle name="Normal 2 2" xfId="76"/>
    <cellStyle name="Normal 3" xfId="36"/>
    <cellStyle name="Normal 3 2" xfId="77"/>
    <cellStyle name="Normal 4" xfId="44"/>
    <cellStyle name="Note 2" xfId="37"/>
    <cellStyle name="Note 2 2" xfId="78"/>
    <cellStyle name="Note 3" xfId="42"/>
    <cellStyle name="Note 4" xfId="43"/>
    <cellStyle name="Note 4 2" xfId="82"/>
    <cellStyle name="Output 2" xfId="38"/>
    <cellStyle name="Percent 2" xfId="39"/>
    <cellStyle name="Percent 2 2" xfId="79"/>
    <cellStyle name="Percent 3" xfId="45"/>
    <cellStyle name="Title 2" xfId="80"/>
    <cellStyle name="Total 2" xfId="40"/>
    <cellStyle name="Total 2 2" xfId="81"/>
    <cellStyle name="Warning Text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1990725</xdr:colOff>
      <xdr:row>61</xdr:row>
      <xdr:rowOff>152400</xdr:rowOff>
    </xdr:from>
    <xdr:ext cx="161070" cy="26674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90725" y="11106150"/>
          <a:ext cx="161070" cy="266740"/>
        </a:xfrm>
        <a:prstGeom prst="rect">
          <a:avLst/>
        </a:prstGeom>
        <a:noFill/>
        <a:ln>
          <a:noFill/>
        </a:ln>
        <a:extLst/>
      </xdr:spPr>
      <xdr:txBody>
        <a:bodyPr wrap="none" lIns="18288" tIns="22860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</xdr:col>
      <xdr:colOff>2390775</xdr:colOff>
      <xdr:row>61</xdr:row>
      <xdr:rowOff>152400</xdr:rowOff>
    </xdr:from>
    <xdr:ext cx="161070" cy="262123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390775" y="111061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161925</xdr:colOff>
      <xdr:row>61</xdr:row>
      <xdr:rowOff>152400</xdr:rowOff>
    </xdr:from>
    <xdr:ext cx="161070" cy="262123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067300" y="111061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161925</xdr:colOff>
      <xdr:row>61</xdr:row>
      <xdr:rowOff>152400</xdr:rowOff>
    </xdr:from>
    <xdr:ext cx="161070" cy="262123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5067300" y="111061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723900</xdr:colOff>
      <xdr:row>61</xdr:row>
      <xdr:rowOff>152400</xdr:rowOff>
    </xdr:from>
    <xdr:ext cx="161070" cy="262123"/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5629275" y="111061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161925</xdr:colOff>
      <xdr:row>61</xdr:row>
      <xdr:rowOff>152400</xdr:rowOff>
    </xdr:from>
    <xdr:ext cx="161070" cy="262123"/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5067300" y="111061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723900</xdr:colOff>
      <xdr:row>61</xdr:row>
      <xdr:rowOff>152400</xdr:rowOff>
    </xdr:from>
    <xdr:ext cx="161070" cy="262123"/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5629275" y="111061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723900</xdr:colOff>
      <xdr:row>61</xdr:row>
      <xdr:rowOff>152400</xdr:rowOff>
    </xdr:from>
    <xdr:ext cx="161070" cy="262123"/>
    <xdr:sp macro="" textlink="">
      <xdr:nvSpPr>
        <xdr:cNvPr id="9" name="Text Box 10"/>
        <xdr:cNvSpPr txBox="1">
          <a:spLocks noChangeArrowheads="1"/>
        </xdr:cNvSpPr>
      </xdr:nvSpPr>
      <xdr:spPr bwMode="auto">
        <a:xfrm>
          <a:off x="5629275" y="111061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723900</xdr:colOff>
      <xdr:row>61</xdr:row>
      <xdr:rowOff>152400</xdr:rowOff>
    </xdr:from>
    <xdr:ext cx="161070" cy="262123"/>
    <xdr:sp macro="" textlink="">
      <xdr:nvSpPr>
        <xdr:cNvPr id="10" name="Text Box 11"/>
        <xdr:cNvSpPr txBox="1">
          <a:spLocks noChangeArrowheads="1"/>
        </xdr:cNvSpPr>
      </xdr:nvSpPr>
      <xdr:spPr bwMode="auto">
        <a:xfrm>
          <a:off x="5629275" y="111061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723900</xdr:colOff>
      <xdr:row>61</xdr:row>
      <xdr:rowOff>152400</xdr:rowOff>
    </xdr:from>
    <xdr:ext cx="161070" cy="262123"/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5629275" y="111061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723900</xdr:colOff>
      <xdr:row>61</xdr:row>
      <xdr:rowOff>152400</xdr:rowOff>
    </xdr:from>
    <xdr:ext cx="161070" cy="262123"/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5629275" y="111061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1</xdr:col>
      <xdr:colOff>0</xdr:colOff>
      <xdr:row>0</xdr:row>
      <xdr:rowOff>0</xdr:rowOff>
    </xdr:from>
    <xdr:to>
      <xdr:col>4</xdr:col>
      <xdr:colOff>938741</xdr:colOff>
      <xdr:row>5</xdr:row>
      <xdr:rowOff>29760</xdr:rowOff>
    </xdr:to>
    <xdr:pic>
      <xdr:nvPicPr>
        <xdr:cNvPr id="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833" y="0"/>
          <a:ext cx="9077325" cy="8235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RANSFER\MSEXCEL\CFR_RET\MONTH\FIN_INST\FIMMMDD.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SD%20MGT%20REPORTS\2013\FIA%20Licensees\FISIS%20Reports-Mar%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5"/>
      <sheetName val="FI6"/>
      <sheetName val="FI 7"/>
      <sheetName val="FI 8"/>
      <sheetName val="Macro1"/>
    </sheetNames>
    <sheetDataSet>
      <sheetData sheetId="0"/>
      <sheetData sheetId="1">
        <row r="31">
          <cell r="B31" t="str">
            <v>FINANCIAL INSTITUTIONS SUPERVISORY DIVISION</v>
          </cell>
        </row>
      </sheetData>
      <sheetData sheetId="2">
        <row r="33">
          <cell r="A33" t="str">
            <v>FINANCIAL INSTITUTIONS SUPERVISORY DIVISION</v>
          </cell>
        </row>
      </sheetData>
      <sheetData sheetId="3"/>
      <sheetData sheetId="4">
        <row r="110">
          <cell r="A110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indexed="45"/>
  </sheetPr>
  <dimension ref="A7:L149"/>
  <sheetViews>
    <sheetView tabSelected="1" zoomScale="90" zoomScaleNormal="90" zoomScaleSheetLayoutView="70" workbookViewId="0">
      <selection activeCell="L33" sqref="L33"/>
    </sheetView>
  </sheetViews>
  <sheetFormatPr defaultRowHeight="12.75" x14ac:dyDescent="0.2"/>
  <cols>
    <col min="1" max="1" width="9.140625" style="1"/>
    <col min="2" max="2" width="82.5703125" style="1" customWidth="1"/>
    <col min="3" max="3" width="20.7109375" style="1" customWidth="1"/>
    <col min="4" max="4" width="18.7109375" style="1" customWidth="1"/>
    <col min="5" max="5" width="20.5703125" style="1" customWidth="1"/>
    <col min="6" max="6" width="18.7109375" style="1" customWidth="1"/>
    <col min="7" max="7" width="20.5703125" style="1" customWidth="1"/>
    <col min="8" max="8" width="20.28515625" style="1" customWidth="1"/>
    <col min="9" max="9" width="20.5703125" style="1" customWidth="1"/>
    <col min="10" max="10" width="23" style="1" customWidth="1"/>
    <col min="11" max="11" width="21.42578125" style="1" customWidth="1"/>
    <col min="12" max="12" width="22.5703125" style="1" customWidth="1"/>
    <col min="13" max="16384" width="9.140625" style="1"/>
  </cols>
  <sheetData>
    <row r="7" spans="2:10" ht="15.75" x14ac:dyDescent="0.25">
      <c r="B7" s="56" t="s">
        <v>120</v>
      </c>
      <c r="C7" s="13"/>
    </row>
    <row r="8" spans="2:10" ht="15.75" x14ac:dyDescent="0.25">
      <c r="B8" s="57" t="s">
        <v>121</v>
      </c>
      <c r="C8" s="13"/>
    </row>
    <row r="10" spans="2:10" ht="30" customHeight="1" x14ac:dyDescent="0.25">
      <c r="J10" s="2"/>
    </row>
    <row r="11" spans="2:10" ht="24.75" customHeight="1" x14ac:dyDescent="0.3">
      <c r="B11" s="59" t="s">
        <v>0</v>
      </c>
      <c r="C11" s="60"/>
      <c r="D11" s="60"/>
      <c r="E11" s="60"/>
      <c r="F11" s="60"/>
      <c r="G11" s="60"/>
      <c r="H11" s="60"/>
      <c r="I11" s="60"/>
      <c r="J11" s="60"/>
    </row>
    <row r="12" spans="2:10" ht="21" customHeight="1" x14ac:dyDescent="0.3">
      <c r="B12" s="59" t="s">
        <v>1</v>
      </c>
      <c r="C12" s="59"/>
      <c r="D12" s="59"/>
      <c r="E12" s="59"/>
      <c r="F12" s="59"/>
      <c r="G12" s="59"/>
      <c r="H12" s="59"/>
      <c r="I12" s="59"/>
      <c r="J12" s="59"/>
    </row>
    <row r="13" spans="2:10" ht="18" customHeight="1" x14ac:dyDescent="0.3">
      <c r="B13" s="61" t="s">
        <v>105</v>
      </c>
      <c r="C13" s="61"/>
      <c r="D13" s="61"/>
      <c r="E13" s="61"/>
      <c r="F13" s="61"/>
      <c r="G13" s="61"/>
      <c r="H13" s="61"/>
      <c r="I13" s="61"/>
      <c r="J13" s="61"/>
    </row>
    <row r="14" spans="2:10" ht="20.25" x14ac:dyDescent="0.3">
      <c r="B14" s="59" t="s">
        <v>2</v>
      </c>
      <c r="C14" s="59"/>
      <c r="D14" s="59"/>
      <c r="E14" s="59"/>
      <c r="F14" s="59"/>
      <c r="G14" s="59"/>
      <c r="H14" s="59"/>
      <c r="I14" s="59"/>
      <c r="J14" s="59"/>
    </row>
    <row r="15" spans="2:10" ht="18" x14ac:dyDescent="0.25">
      <c r="B15" s="17"/>
      <c r="C15" s="17"/>
      <c r="D15" s="17"/>
      <c r="E15" s="17"/>
      <c r="F15" s="17"/>
      <c r="G15" s="17"/>
      <c r="H15" s="17"/>
      <c r="I15" s="17"/>
      <c r="J15" s="17"/>
    </row>
    <row r="16" spans="2:10" ht="21" x14ac:dyDescent="0.35">
      <c r="B16" s="66" t="s">
        <v>97</v>
      </c>
      <c r="C16" s="66"/>
      <c r="D16" s="67"/>
      <c r="E16" s="27"/>
      <c r="F16" s="25"/>
      <c r="G16" s="17"/>
      <c r="H16" s="17"/>
      <c r="I16" s="17"/>
      <c r="J16" s="17"/>
    </row>
    <row r="17" spans="2:10" ht="21" x14ac:dyDescent="0.35">
      <c r="B17" s="28" t="s">
        <v>98</v>
      </c>
      <c r="C17" s="29"/>
      <c r="D17" s="29"/>
      <c r="E17" s="27"/>
      <c r="F17" s="25"/>
      <c r="G17" s="17"/>
      <c r="H17" s="17"/>
      <c r="I17" s="17"/>
      <c r="J17" s="17"/>
    </row>
    <row r="18" spans="2:10" ht="21" x14ac:dyDescent="0.35">
      <c r="B18" s="66" t="s">
        <v>99</v>
      </c>
      <c r="C18" s="66"/>
      <c r="D18" s="66"/>
      <c r="E18" s="66"/>
      <c r="F18" s="25"/>
      <c r="G18" s="17"/>
      <c r="H18" s="17"/>
      <c r="I18" s="17"/>
      <c r="J18" s="17"/>
    </row>
    <row r="19" spans="2:10" ht="22.5" customHeight="1" x14ac:dyDescent="0.35">
      <c r="B19" s="30" t="s">
        <v>100</v>
      </c>
      <c r="C19" s="28"/>
      <c r="D19" s="28"/>
      <c r="E19" s="27"/>
      <c r="F19" s="12"/>
      <c r="G19" s="3"/>
      <c r="H19" s="3"/>
      <c r="I19" s="3"/>
      <c r="J19" s="3"/>
    </row>
    <row r="20" spans="2:10" ht="22.5" customHeight="1" x14ac:dyDescent="0.35">
      <c r="B20" s="30"/>
      <c r="C20" s="28"/>
      <c r="D20" s="28"/>
      <c r="E20" s="27"/>
      <c r="F20" s="12"/>
      <c r="G20" s="3"/>
      <c r="H20" s="3"/>
      <c r="I20" s="3"/>
      <c r="J20" s="3"/>
    </row>
    <row r="21" spans="2:10" ht="27" customHeight="1" x14ac:dyDescent="0.35">
      <c r="B21" s="30"/>
      <c r="C21" s="28"/>
      <c r="D21" s="28"/>
      <c r="E21" s="27"/>
      <c r="F21" s="25" t="s">
        <v>3</v>
      </c>
      <c r="G21" s="12"/>
      <c r="H21" s="12"/>
      <c r="I21" s="12"/>
      <c r="J21" s="12"/>
    </row>
    <row r="22" spans="2:10" ht="15" customHeight="1" x14ac:dyDescent="0.35">
      <c r="B22" s="30"/>
      <c r="C22" s="28"/>
      <c r="D22" s="28"/>
      <c r="E22" s="27"/>
      <c r="F22" s="25"/>
      <c r="G22" s="12"/>
      <c r="H22" s="12"/>
      <c r="I22" s="12"/>
      <c r="J22" s="12"/>
    </row>
    <row r="23" spans="2:10" ht="54.75" x14ac:dyDescent="0.3">
      <c r="B23" s="12"/>
      <c r="C23" s="31" t="s">
        <v>75</v>
      </c>
      <c r="D23" s="31" t="s">
        <v>4</v>
      </c>
      <c r="E23" s="52" t="s">
        <v>101</v>
      </c>
      <c r="F23" s="31" t="s">
        <v>102</v>
      </c>
      <c r="G23" s="31" t="s">
        <v>103</v>
      </c>
      <c r="H23" s="20" t="s">
        <v>5</v>
      </c>
      <c r="I23" s="31" t="s">
        <v>6</v>
      </c>
      <c r="J23" s="31" t="s">
        <v>7</v>
      </c>
    </row>
    <row r="24" spans="2:10" s="4" customFormat="1" ht="24.75" customHeight="1" x14ac:dyDescent="0.3">
      <c r="B24" s="16" t="s">
        <v>9</v>
      </c>
      <c r="C24" s="11"/>
      <c r="D24" s="11"/>
      <c r="E24" s="11"/>
      <c r="F24" s="11"/>
      <c r="G24" s="14"/>
      <c r="H24" s="11"/>
      <c r="I24" s="11"/>
      <c r="J24" s="11"/>
    </row>
    <row r="25" spans="2:10" s="4" customFormat="1" ht="20.25" x14ac:dyDescent="0.3">
      <c r="B25" s="16" t="s">
        <v>10</v>
      </c>
      <c r="C25" s="11"/>
      <c r="D25" s="11"/>
      <c r="E25" s="11"/>
      <c r="F25" s="11"/>
      <c r="G25" s="11"/>
      <c r="H25" s="11"/>
      <c r="I25" s="11"/>
      <c r="J25" s="11"/>
    </row>
    <row r="26" spans="2:10" s="4" customFormat="1" ht="20.25" x14ac:dyDescent="0.3">
      <c r="B26" s="12" t="s">
        <v>11</v>
      </c>
      <c r="C26" s="11">
        <v>4112654</v>
      </c>
      <c r="D26" s="11">
        <v>111400</v>
      </c>
      <c r="E26" s="11">
        <v>504564</v>
      </c>
      <c r="F26" s="11">
        <v>288275</v>
      </c>
      <c r="G26" s="11">
        <v>2634814</v>
      </c>
      <c r="H26" s="11">
        <v>1031131</v>
      </c>
      <c r="I26" s="11">
        <v>118247</v>
      </c>
      <c r="J26" s="11">
        <f>SUM(C26:I26)</f>
        <v>8801085</v>
      </c>
    </row>
    <row r="27" spans="2:10" s="4" customFormat="1" ht="20.25" x14ac:dyDescent="0.3">
      <c r="B27" s="12" t="s">
        <v>12</v>
      </c>
      <c r="C27" s="11">
        <v>30798794</v>
      </c>
      <c r="D27" s="11">
        <v>2070969</v>
      </c>
      <c r="E27" s="11">
        <v>3665998</v>
      </c>
      <c r="F27" s="11">
        <v>2063406</v>
      </c>
      <c r="G27" s="11">
        <v>23579964</v>
      </c>
      <c r="H27" s="11">
        <v>5735041</v>
      </c>
      <c r="I27" s="11">
        <v>901480</v>
      </c>
      <c r="J27" s="11">
        <f t="shared" ref="J27:J30" si="0">SUM(C27:I27)</f>
        <v>68815652</v>
      </c>
    </row>
    <row r="28" spans="2:10" s="4" customFormat="1" ht="20.25" x14ac:dyDescent="0.3">
      <c r="B28" s="12" t="s">
        <v>107</v>
      </c>
      <c r="C28" s="11">
        <v>2230041</v>
      </c>
      <c r="D28" s="11">
        <v>2490404</v>
      </c>
      <c r="E28" s="11">
        <v>200540</v>
      </c>
      <c r="F28" s="11">
        <v>0</v>
      </c>
      <c r="G28" s="11">
        <v>2</v>
      </c>
      <c r="H28" s="11">
        <v>1879</v>
      </c>
      <c r="I28" s="11">
        <v>663294</v>
      </c>
      <c r="J28" s="11">
        <f t="shared" si="0"/>
        <v>5586160</v>
      </c>
    </row>
    <row r="29" spans="2:10" s="4" customFormat="1" ht="20.25" x14ac:dyDescent="0.3">
      <c r="B29" s="12" t="s">
        <v>13</v>
      </c>
      <c r="C29" s="11">
        <v>0</v>
      </c>
      <c r="D29" s="11">
        <v>148482</v>
      </c>
      <c r="E29" s="11">
        <v>2118164</v>
      </c>
      <c r="F29" s="11">
        <v>0</v>
      </c>
      <c r="G29" s="11">
        <v>3046</v>
      </c>
      <c r="H29" s="11">
        <v>0</v>
      </c>
      <c r="I29" s="11">
        <v>0</v>
      </c>
      <c r="J29" s="11">
        <f t="shared" si="0"/>
        <v>2269692</v>
      </c>
    </row>
    <row r="30" spans="2:10" s="4" customFormat="1" ht="20.25" x14ac:dyDescent="0.3">
      <c r="B30" s="12" t="s">
        <v>14</v>
      </c>
      <c r="C30" s="11">
        <v>36926915</v>
      </c>
      <c r="D30" s="11">
        <v>5397426</v>
      </c>
      <c r="E30" s="11">
        <v>5283548</v>
      </c>
      <c r="F30" s="11">
        <v>563470</v>
      </c>
      <c r="G30" s="11">
        <v>13463264</v>
      </c>
      <c r="H30" s="11">
        <v>5586213</v>
      </c>
      <c r="I30" s="11">
        <v>907464</v>
      </c>
      <c r="J30" s="11">
        <f t="shared" si="0"/>
        <v>68128300</v>
      </c>
    </row>
    <row r="31" spans="2:10" s="4" customFormat="1" ht="20.25" x14ac:dyDescent="0.3">
      <c r="B31" s="16" t="s">
        <v>15</v>
      </c>
      <c r="C31" s="11"/>
      <c r="D31" s="11"/>
      <c r="E31" s="11"/>
      <c r="F31" s="11"/>
      <c r="G31" s="11"/>
      <c r="H31" s="11"/>
      <c r="I31" s="11"/>
      <c r="J31" s="11"/>
    </row>
    <row r="32" spans="2:10" s="4" customFormat="1" ht="20.25" x14ac:dyDescent="0.3">
      <c r="B32" s="12" t="s">
        <v>16</v>
      </c>
      <c r="C32" s="11"/>
      <c r="D32" s="11"/>
      <c r="E32" s="11"/>
      <c r="F32" s="11"/>
      <c r="G32" s="11"/>
      <c r="H32" s="11"/>
      <c r="I32" s="11"/>
      <c r="J32" s="11"/>
    </row>
    <row r="33" spans="2:10" s="4" customFormat="1" ht="20.25" x14ac:dyDescent="0.3">
      <c r="B33" s="12" t="s">
        <v>17</v>
      </c>
      <c r="C33" s="11">
        <v>24217096</v>
      </c>
      <c r="D33" s="11">
        <v>790340</v>
      </c>
      <c r="E33" s="11">
        <v>5205243</v>
      </c>
      <c r="F33" s="11">
        <v>3406321</v>
      </c>
      <c r="G33" s="11">
        <v>45913807</v>
      </c>
      <c r="H33" s="11">
        <v>2031915</v>
      </c>
      <c r="I33" s="11">
        <v>2787193</v>
      </c>
      <c r="J33" s="11">
        <f t="shared" ref="J33:J48" si="1">SUM(C33:I33)</f>
        <v>84351915</v>
      </c>
    </row>
    <row r="34" spans="2:10" s="4" customFormat="1" ht="20.25" x14ac:dyDescent="0.3">
      <c r="B34" s="12" t="s">
        <v>18</v>
      </c>
      <c r="C34" s="11">
        <v>6670738</v>
      </c>
      <c r="D34" s="11">
        <v>375013</v>
      </c>
      <c r="E34" s="11">
        <v>1226469</v>
      </c>
      <c r="F34" s="11">
        <v>7426486</v>
      </c>
      <c r="G34" s="11">
        <v>29583986</v>
      </c>
      <c r="H34" s="11">
        <v>198665</v>
      </c>
      <c r="I34" s="11">
        <v>2286578</v>
      </c>
      <c r="J34" s="11">
        <f t="shared" si="1"/>
        <v>47767935</v>
      </c>
    </row>
    <row r="35" spans="2:10" s="4" customFormat="1" ht="20.25" x14ac:dyDescent="0.3">
      <c r="B35" s="12" t="s">
        <v>19</v>
      </c>
      <c r="C35" s="11">
        <v>200027</v>
      </c>
      <c r="D35" s="11">
        <v>1026230</v>
      </c>
      <c r="E35" s="11">
        <v>1600000</v>
      </c>
      <c r="F35" s="11">
        <v>610000</v>
      </c>
      <c r="G35" s="11">
        <v>0</v>
      </c>
      <c r="H35" s="11">
        <v>0</v>
      </c>
      <c r="I35" s="11">
        <v>80000</v>
      </c>
      <c r="J35" s="11">
        <f t="shared" si="1"/>
        <v>3516257</v>
      </c>
    </row>
    <row r="36" spans="2:10" s="4" customFormat="1" ht="20.25" x14ac:dyDescent="0.3">
      <c r="B36" s="12" t="s">
        <v>20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f t="shared" si="1"/>
        <v>0</v>
      </c>
    </row>
    <row r="37" spans="2:10" s="4" customFormat="1" ht="20.25" x14ac:dyDescent="0.3">
      <c r="B37" s="12" t="s">
        <v>118</v>
      </c>
      <c r="C37" s="11">
        <v>247198</v>
      </c>
      <c r="D37" s="11">
        <v>5020</v>
      </c>
      <c r="E37" s="11">
        <v>571934</v>
      </c>
      <c r="F37" s="11">
        <v>5020</v>
      </c>
      <c r="G37" s="11">
        <v>6427276</v>
      </c>
      <c r="H37" s="11">
        <v>279545</v>
      </c>
      <c r="I37" s="11">
        <v>1472</v>
      </c>
      <c r="J37" s="11">
        <f t="shared" si="1"/>
        <v>7537465</v>
      </c>
    </row>
    <row r="38" spans="2:10" s="4" customFormat="1" ht="20.25" x14ac:dyDescent="0.3">
      <c r="B38" s="12" t="s">
        <v>21</v>
      </c>
      <c r="C38" s="11">
        <v>3337518</v>
      </c>
      <c r="D38" s="11">
        <v>0</v>
      </c>
      <c r="E38" s="11">
        <v>0</v>
      </c>
      <c r="F38" s="11">
        <v>126696</v>
      </c>
      <c r="G38" s="11">
        <v>8178598</v>
      </c>
      <c r="H38" s="11">
        <v>72461</v>
      </c>
      <c r="I38" s="11">
        <v>3535875</v>
      </c>
      <c r="J38" s="11">
        <f t="shared" si="1"/>
        <v>15251148</v>
      </c>
    </row>
    <row r="39" spans="2:10" s="4" customFormat="1" ht="20.25" x14ac:dyDescent="0.3">
      <c r="B39" s="12" t="s">
        <v>22</v>
      </c>
      <c r="C39" s="11"/>
      <c r="D39" s="11"/>
      <c r="E39" s="11"/>
      <c r="F39" s="11"/>
      <c r="G39" s="11"/>
      <c r="H39" s="11"/>
      <c r="I39" s="11"/>
      <c r="J39" s="11"/>
    </row>
    <row r="40" spans="2:10" s="4" customFormat="1" ht="20.25" x14ac:dyDescent="0.3">
      <c r="B40" s="12" t="s">
        <v>23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f t="shared" si="1"/>
        <v>0</v>
      </c>
    </row>
    <row r="41" spans="2:10" s="4" customFormat="1" ht="20.25" x14ac:dyDescent="0.3">
      <c r="B41" s="12" t="s">
        <v>24</v>
      </c>
      <c r="C41" s="11">
        <v>900000</v>
      </c>
      <c r="D41" s="11">
        <v>3782240</v>
      </c>
      <c r="E41" s="11">
        <v>7544</v>
      </c>
      <c r="F41" s="11">
        <v>138429</v>
      </c>
      <c r="G41" s="11">
        <v>1511987</v>
      </c>
      <c r="H41" s="11">
        <v>0</v>
      </c>
      <c r="I41" s="11">
        <v>7884</v>
      </c>
      <c r="J41" s="11">
        <f t="shared" si="1"/>
        <v>6348084</v>
      </c>
    </row>
    <row r="42" spans="2:10" s="4" customFormat="1" ht="20.25" x14ac:dyDescent="0.3">
      <c r="B42" s="16" t="s">
        <v>117</v>
      </c>
      <c r="C42" s="11">
        <v>107752868</v>
      </c>
      <c r="D42" s="11">
        <v>4007142</v>
      </c>
      <c r="E42" s="11">
        <v>21980137</v>
      </c>
      <c r="F42" s="11">
        <v>14230374</v>
      </c>
      <c r="G42" s="11">
        <v>127197342</v>
      </c>
      <c r="H42" s="11">
        <v>32574630</v>
      </c>
      <c r="I42" s="11">
        <v>6655904</v>
      </c>
      <c r="J42" s="11">
        <f t="shared" si="1"/>
        <v>314398397</v>
      </c>
    </row>
    <row r="43" spans="2:10" s="4" customFormat="1" ht="20.25" x14ac:dyDescent="0.3">
      <c r="B43" s="16" t="s">
        <v>119</v>
      </c>
      <c r="C43" s="11">
        <v>1314726</v>
      </c>
      <c r="D43" s="11">
        <v>257350</v>
      </c>
      <c r="E43" s="11">
        <v>905895</v>
      </c>
      <c r="F43" s="11">
        <v>288162</v>
      </c>
      <c r="G43" s="11">
        <v>1911601</v>
      </c>
      <c r="H43" s="11">
        <v>159794</v>
      </c>
      <c r="I43" s="11">
        <v>659779</v>
      </c>
      <c r="J43" s="11">
        <f t="shared" si="1"/>
        <v>5497307</v>
      </c>
    </row>
    <row r="44" spans="2:10" s="4" customFormat="1" ht="20.25" x14ac:dyDescent="0.3">
      <c r="B44" s="16" t="s">
        <v>25</v>
      </c>
      <c r="C44" s="11">
        <v>4593800</v>
      </c>
      <c r="D44" s="11">
        <v>253519</v>
      </c>
      <c r="E44" s="11">
        <v>604659</v>
      </c>
      <c r="F44" s="11">
        <v>515975</v>
      </c>
      <c r="G44" s="11">
        <v>6302191</v>
      </c>
      <c r="H44" s="11">
        <v>2084375</v>
      </c>
      <c r="I44" s="11">
        <v>211100</v>
      </c>
      <c r="J44" s="11">
        <f t="shared" si="1"/>
        <v>14565619</v>
      </c>
    </row>
    <row r="45" spans="2:10" s="4" customFormat="1" ht="20.25" x14ac:dyDescent="0.3">
      <c r="B45" s="16" t="s">
        <v>26</v>
      </c>
      <c r="C45" s="11"/>
      <c r="D45" s="11"/>
      <c r="E45" s="11"/>
      <c r="F45" s="11"/>
      <c r="G45" s="11"/>
      <c r="H45" s="11"/>
      <c r="I45" s="11"/>
      <c r="J45" s="11"/>
    </row>
    <row r="46" spans="2:10" s="4" customFormat="1" ht="20.25" x14ac:dyDescent="0.3">
      <c r="B46" s="12" t="s">
        <v>27</v>
      </c>
      <c r="C46" s="11">
        <v>1590764</v>
      </c>
      <c r="D46" s="11">
        <v>73400</v>
      </c>
      <c r="E46" s="11">
        <v>373538</v>
      </c>
      <c r="F46" s="11">
        <v>183036</v>
      </c>
      <c r="G46" s="11">
        <v>733148</v>
      </c>
      <c r="H46" s="11">
        <v>141177</v>
      </c>
      <c r="I46" s="11">
        <v>302124</v>
      </c>
      <c r="J46" s="11">
        <f t="shared" si="1"/>
        <v>3397187</v>
      </c>
    </row>
    <row r="47" spans="2:10" s="4" customFormat="1" ht="20.25" x14ac:dyDescent="0.3">
      <c r="B47" s="12" t="s">
        <v>28</v>
      </c>
      <c r="C47" s="11">
        <v>11073159</v>
      </c>
      <c r="D47" s="11">
        <v>966271</v>
      </c>
      <c r="E47" s="11">
        <v>1660181</v>
      </c>
      <c r="F47" s="11">
        <v>970879</v>
      </c>
      <c r="G47" s="11">
        <v>4143340</v>
      </c>
      <c r="H47" s="11">
        <v>2426493</v>
      </c>
      <c r="I47" s="11">
        <v>0</v>
      </c>
      <c r="J47" s="11">
        <f t="shared" si="1"/>
        <v>21240323</v>
      </c>
    </row>
    <row r="48" spans="2:10" s="4" customFormat="1" ht="20.25" x14ac:dyDescent="0.3">
      <c r="B48" s="16" t="s">
        <v>112</v>
      </c>
      <c r="C48" s="11">
        <v>3756675</v>
      </c>
      <c r="D48" s="11">
        <v>206718</v>
      </c>
      <c r="E48" s="11">
        <v>1869962</v>
      </c>
      <c r="F48" s="11">
        <v>186893</v>
      </c>
      <c r="G48" s="11">
        <v>5311232</v>
      </c>
      <c r="H48" s="11">
        <v>422484</v>
      </c>
      <c r="I48" s="11">
        <v>750184</v>
      </c>
      <c r="J48" s="11">
        <f t="shared" si="1"/>
        <v>12504148</v>
      </c>
    </row>
    <row r="49" spans="1:11" s="4" customFormat="1" ht="23.25" customHeight="1" thickBot="1" x14ac:dyDescent="0.35">
      <c r="B49" s="16" t="s">
        <v>29</v>
      </c>
      <c r="C49" s="21">
        <f>SUM(C26:C48)</f>
        <v>239722973</v>
      </c>
      <c r="D49" s="21">
        <f t="shared" ref="D49:J49" si="2">SUM(D26:D48)</f>
        <v>21961924</v>
      </c>
      <c r="E49" s="21">
        <f t="shared" si="2"/>
        <v>47778376</v>
      </c>
      <c r="F49" s="21">
        <f t="shared" si="2"/>
        <v>31003422</v>
      </c>
      <c r="G49" s="21">
        <f t="shared" si="2"/>
        <v>276895598</v>
      </c>
      <c r="H49" s="21">
        <f t="shared" si="2"/>
        <v>52745803</v>
      </c>
      <c r="I49" s="21">
        <f t="shared" si="2"/>
        <v>19868578</v>
      </c>
      <c r="J49" s="21">
        <f t="shared" si="2"/>
        <v>689976674</v>
      </c>
    </row>
    <row r="50" spans="1:11" s="4" customFormat="1" ht="17.25" customHeight="1" thickTop="1" x14ac:dyDescent="0.3">
      <c r="B50" s="12"/>
      <c r="C50" s="11"/>
      <c r="D50" s="11"/>
      <c r="E50" s="11"/>
      <c r="F50" s="11"/>
      <c r="G50" s="11"/>
      <c r="H50" s="11"/>
      <c r="I50" s="11"/>
      <c r="J50" s="11"/>
    </row>
    <row r="51" spans="1:11" s="4" customFormat="1" ht="20.25" x14ac:dyDescent="0.3">
      <c r="B51" s="16" t="s">
        <v>30</v>
      </c>
      <c r="C51" s="11"/>
      <c r="D51" s="11"/>
      <c r="E51" s="11"/>
      <c r="F51" s="11"/>
      <c r="G51" s="11"/>
      <c r="H51" s="11"/>
      <c r="I51" s="11"/>
      <c r="J51" s="11"/>
      <c r="K51" s="12"/>
    </row>
    <row r="52" spans="1:11" s="4" customFormat="1" ht="20.25" x14ac:dyDescent="0.3">
      <c r="B52" s="16" t="s">
        <v>31</v>
      </c>
      <c r="C52" s="11">
        <v>188493336</v>
      </c>
      <c r="D52" s="11">
        <v>11668418</v>
      </c>
      <c r="E52" s="11">
        <v>30844925</v>
      </c>
      <c r="F52" s="11">
        <v>18931201</v>
      </c>
      <c r="G52" s="11">
        <v>163392071</v>
      </c>
      <c r="H52" s="11">
        <v>39005908</v>
      </c>
      <c r="I52" s="11">
        <v>12612510</v>
      </c>
      <c r="J52" s="11">
        <f t="shared" ref="J52:J66" si="3">SUM(C52:I52)</f>
        <v>464948369</v>
      </c>
      <c r="K52" s="12"/>
    </row>
    <row r="53" spans="1:11" s="4" customFormat="1" ht="20.25" x14ac:dyDescent="0.3">
      <c r="B53" s="16" t="s">
        <v>32</v>
      </c>
      <c r="C53" s="11"/>
      <c r="D53" s="11"/>
      <c r="E53" s="11"/>
      <c r="F53" s="11"/>
      <c r="G53" s="11"/>
      <c r="H53" s="11"/>
      <c r="I53" s="11"/>
      <c r="J53" s="11"/>
      <c r="K53" s="12"/>
    </row>
    <row r="54" spans="1:11" s="4" customFormat="1" ht="20.25" x14ac:dyDescent="0.3">
      <c r="B54" s="12" t="s">
        <v>33</v>
      </c>
      <c r="C54" s="11">
        <v>43468</v>
      </c>
      <c r="D54" s="11">
        <v>49</v>
      </c>
      <c r="E54" s="11">
        <v>0</v>
      </c>
      <c r="F54" s="11">
        <v>482110</v>
      </c>
      <c r="G54" s="11">
        <v>126312</v>
      </c>
      <c r="H54" s="11">
        <v>2626</v>
      </c>
      <c r="I54" s="11">
        <v>24764</v>
      </c>
      <c r="J54" s="11">
        <f t="shared" si="3"/>
        <v>679329</v>
      </c>
      <c r="K54" s="12"/>
    </row>
    <row r="55" spans="1:11" s="5" customFormat="1" ht="20.25" x14ac:dyDescent="0.3">
      <c r="A55" s="15"/>
      <c r="B55" s="12" t="s">
        <v>104</v>
      </c>
      <c r="C55" s="32">
        <v>119911</v>
      </c>
      <c r="D55" s="32">
        <v>531250</v>
      </c>
      <c r="E55" s="32">
        <v>310141</v>
      </c>
      <c r="F55" s="32">
        <v>168000</v>
      </c>
      <c r="G55" s="32">
        <v>4155218</v>
      </c>
      <c r="H55" s="32">
        <v>300000</v>
      </c>
      <c r="I55" s="32">
        <v>0</v>
      </c>
      <c r="J55" s="11">
        <f t="shared" si="3"/>
        <v>5584520</v>
      </c>
      <c r="K55" s="26"/>
    </row>
    <row r="56" spans="1:11" s="4" customFormat="1" ht="22.5" customHeight="1" x14ac:dyDescent="0.3">
      <c r="B56" s="12" t="s">
        <v>34</v>
      </c>
      <c r="C56" s="32">
        <v>135687</v>
      </c>
      <c r="D56" s="32">
        <v>250000</v>
      </c>
      <c r="E56" s="32">
        <v>198988</v>
      </c>
      <c r="F56" s="32">
        <v>1274262</v>
      </c>
      <c r="G56" s="32">
        <v>1636705</v>
      </c>
      <c r="H56" s="32">
        <v>277374</v>
      </c>
      <c r="I56" s="32">
        <v>296854</v>
      </c>
      <c r="J56" s="11">
        <f t="shared" si="3"/>
        <v>4069870</v>
      </c>
      <c r="K56" s="12"/>
    </row>
    <row r="57" spans="1:11" s="6" customFormat="1" ht="20.25" x14ac:dyDescent="0.3">
      <c r="A57" s="4"/>
      <c r="B57" s="12" t="s">
        <v>35</v>
      </c>
      <c r="C57" s="32">
        <v>347732</v>
      </c>
      <c r="D57" s="32">
        <v>185026</v>
      </c>
      <c r="E57" s="32">
        <v>550014</v>
      </c>
      <c r="F57" s="32">
        <v>0</v>
      </c>
      <c r="G57" s="32">
        <v>6761287</v>
      </c>
      <c r="H57" s="32">
        <v>513164</v>
      </c>
      <c r="I57" s="32">
        <v>0</v>
      </c>
      <c r="J57" s="11">
        <f t="shared" si="3"/>
        <v>8357223</v>
      </c>
      <c r="K57" s="12"/>
    </row>
    <row r="58" spans="1:11" s="6" customFormat="1" ht="20.25" x14ac:dyDescent="0.3">
      <c r="A58" s="4"/>
      <c r="B58" s="12" t="s">
        <v>108</v>
      </c>
      <c r="C58" s="32">
        <v>7913440</v>
      </c>
      <c r="D58" s="32">
        <v>3974374</v>
      </c>
      <c r="E58" s="32">
        <v>6110760</v>
      </c>
      <c r="F58" s="32">
        <v>1053544</v>
      </c>
      <c r="G58" s="32">
        <v>18541312</v>
      </c>
      <c r="H58" s="32">
        <v>58408</v>
      </c>
      <c r="I58" s="32">
        <v>0</v>
      </c>
      <c r="J58" s="11">
        <f t="shared" si="3"/>
        <v>37651838</v>
      </c>
      <c r="K58" s="12"/>
    </row>
    <row r="59" spans="1:11" s="4" customFormat="1" ht="20.25" x14ac:dyDescent="0.3">
      <c r="B59" s="12" t="s">
        <v>36</v>
      </c>
      <c r="C59" s="32">
        <v>0</v>
      </c>
      <c r="D59" s="32">
        <v>590000</v>
      </c>
      <c r="E59" s="32">
        <v>0</v>
      </c>
      <c r="F59" s="32">
        <v>2473562</v>
      </c>
      <c r="G59" s="32">
        <v>27554396</v>
      </c>
      <c r="H59" s="32">
        <v>150000</v>
      </c>
      <c r="I59" s="32">
        <v>761015</v>
      </c>
      <c r="J59" s="11">
        <f t="shared" si="3"/>
        <v>31528973</v>
      </c>
      <c r="K59" s="12"/>
    </row>
    <row r="60" spans="1:11" s="4" customFormat="1" ht="23.25" x14ac:dyDescent="0.3">
      <c r="B60" s="12" t="s">
        <v>109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11">
        <f t="shared" si="3"/>
        <v>0</v>
      </c>
      <c r="K60" s="12"/>
    </row>
    <row r="61" spans="1:11" s="4" customFormat="1" ht="20.25" x14ac:dyDescent="0.3">
      <c r="B61" s="16" t="s">
        <v>37</v>
      </c>
      <c r="C61" s="11"/>
      <c r="D61" s="11"/>
      <c r="E61" s="11"/>
      <c r="F61" s="11"/>
      <c r="G61" s="11"/>
      <c r="H61" s="11"/>
      <c r="I61" s="11"/>
      <c r="J61" s="11"/>
      <c r="K61" s="12"/>
    </row>
    <row r="62" spans="1:11" s="4" customFormat="1" ht="20.25" x14ac:dyDescent="0.3">
      <c r="B62" s="33" t="s">
        <v>38</v>
      </c>
      <c r="C62" s="11">
        <v>1463985</v>
      </c>
      <c r="D62" s="11">
        <v>201580</v>
      </c>
      <c r="E62" s="11">
        <v>706750</v>
      </c>
      <c r="F62" s="11">
        <v>156489</v>
      </c>
      <c r="G62" s="11">
        <v>2018194</v>
      </c>
      <c r="H62" s="11">
        <v>397720</v>
      </c>
      <c r="I62" s="11">
        <v>74466</v>
      </c>
      <c r="J62" s="11">
        <f t="shared" si="3"/>
        <v>5019184</v>
      </c>
      <c r="K62" s="12"/>
    </row>
    <row r="63" spans="1:11" s="4" customFormat="1" ht="20.25" x14ac:dyDescent="0.3">
      <c r="B63" s="33" t="s">
        <v>39</v>
      </c>
      <c r="C63" s="11">
        <v>202492</v>
      </c>
      <c r="D63" s="11">
        <v>50185</v>
      </c>
      <c r="E63" s="11">
        <v>83107</v>
      </c>
      <c r="F63" s="11">
        <v>116464</v>
      </c>
      <c r="G63" s="11">
        <v>1194612</v>
      </c>
      <c r="H63" s="11">
        <v>63145</v>
      </c>
      <c r="I63" s="11">
        <v>67606</v>
      </c>
      <c r="J63" s="11">
        <f t="shared" si="3"/>
        <v>1777611</v>
      </c>
      <c r="K63" s="12"/>
    </row>
    <row r="64" spans="1:11" s="4" customFormat="1" ht="20.25" x14ac:dyDescent="0.3">
      <c r="B64" s="33" t="s">
        <v>40</v>
      </c>
      <c r="C64" s="11">
        <v>933435</v>
      </c>
      <c r="D64" s="11">
        <v>22203</v>
      </c>
      <c r="E64" s="11">
        <v>871334</v>
      </c>
      <c r="F64" s="11">
        <v>80934</v>
      </c>
      <c r="G64" s="11">
        <v>862787</v>
      </c>
      <c r="H64" s="11">
        <v>343863</v>
      </c>
      <c r="I64" s="11">
        <v>359248</v>
      </c>
      <c r="J64" s="11">
        <f t="shared" si="3"/>
        <v>3473804</v>
      </c>
      <c r="K64" s="12"/>
    </row>
    <row r="65" spans="2:12" s="4" customFormat="1" ht="17.25" customHeight="1" x14ac:dyDescent="0.3">
      <c r="B65" s="33" t="s">
        <v>41</v>
      </c>
      <c r="C65" s="11">
        <v>11058489</v>
      </c>
      <c r="D65" s="11">
        <v>422116</v>
      </c>
      <c r="E65" s="11">
        <v>338651</v>
      </c>
      <c r="F65" s="11">
        <v>613073</v>
      </c>
      <c r="G65" s="11">
        <v>6236076</v>
      </c>
      <c r="H65" s="11">
        <v>1713856</v>
      </c>
      <c r="I65" s="11">
        <v>393377</v>
      </c>
      <c r="J65" s="11">
        <f t="shared" si="3"/>
        <v>20775638</v>
      </c>
      <c r="K65" s="12"/>
    </row>
    <row r="66" spans="2:12" s="4" customFormat="1" ht="20.25" x14ac:dyDescent="0.3">
      <c r="B66" s="16" t="s">
        <v>111</v>
      </c>
      <c r="C66" s="11">
        <v>3756675</v>
      </c>
      <c r="D66" s="11">
        <v>206718</v>
      </c>
      <c r="E66" s="11">
        <v>1869962</v>
      </c>
      <c r="F66" s="11">
        <v>186893</v>
      </c>
      <c r="G66" s="11">
        <v>5311232</v>
      </c>
      <c r="H66" s="11">
        <v>422484</v>
      </c>
      <c r="I66" s="11">
        <v>750184</v>
      </c>
      <c r="J66" s="11">
        <f t="shared" si="3"/>
        <v>12504148</v>
      </c>
      <c r="K66" s="12"/>
    </row>
    <row r="67" spans="2:12" s="4" customFormat="1" ht="24" customHeight="1" thickBot="1" x14ac:dyDescent="0.35">
      <c r="B67" s="16" t="s">
        <v>42</v>
      </c>
      <c r="C67" s="21">
        <f t="shared" ref="C67:J67" si="4">SUM(C52:C66)</f>
        <v>214468650</v>
      </c>
      <c r="D67" s="21">
        <f t="shared" si="4"/>
        <v>18101919</v>
      </c>
      <c r="E67" s="21">
        <f t="shared" si="4"/>
        <v>41884632</v>
      </c>
      <c r="F67" s="21">
        <f t="shared" si="4"/>
        <v>25536532</v>
      </c>
      <c r="G67" s="21">
        <f t="shared" si="4"/>
        <v>237790202</v>
      </c>
      <c r="H67" s="21">
        <f t="shared" si="4"/>
        <v>43248548</v>
      </c>
      <c r="I67" s="21">
        <f t="shared" si="4"/>
        <v>15340024</v>
      </c>
      <c r="J67" s="21">
        <f t="shared" si="4"/>
        <v>596370507</v>
      </c>
      <c r="K67" s="11" t="s">
        <v>8</v>
      </c>
      <c r="L67" s="7"/>
    </row>
    <row r="68" spans="2:12" s="4" customFormat="1" ht="18" customHeight="1" thickTop="1" x14ac:dyDescent="0.3">
      <c r="B68" s="12"/>
      <c r="C68" s="11"/>
      <c r="D68" s="11"/>
      <c r="E68" s="11"/>
      <c r="F68" s="11"/>
      <c r="G68" s="11"/>
      <c r="H68" s="11"/>
      <c r="I68" s="11"/>
      <c r="J68" s="11"/>
      <c r="K68" s="12"/>
    </row>
    <row r="69" spans="2:12" s="4" customFormat="1" ht="20.25" x14ac:dyDescent="0.3">
      <c r="B69" s="16" t="s">
        <v>114</v>
      </c>
      <c r="C69" s="34">
        <f t="shared" ref="C69:J69" si="5">C49-C67</f>
        <v>25254323</v>
      </c>
      <c r="D69" s="34">
        <f t="shared" si="5"/>
        <v>3860005</v>
      </c>
      <c r="E69" s="34">
        <f t="shared" si="5"/>
        <v>5893744</v>
      </c>
      <c r="F69" s="34">
        <f t="shared" si="5"/>
        <v>5466890</v>
      </c>
      <c r="G69" s="34">
        <f t="shared" si="5"/>
        <v>39105396</v>
      </c>
      <c r="H69" s="34">
        <f t="shared" si="5"/>
        <v>9497255</v>
      </c>
      <c r="I69" s="34">
        <f t="shared" si="5"/>
        <v>4528554</v>
      </c>
      <c r="J69" s="34">
        <f t="shared" si="5"/>
        <v>93606167</v>
      </c>
      <c r="K69" s="12"/>
    </row>
    <row r="70" spans="2:12" s="4" customFormat="1" ht="20.25" x14ac:dyDescent="0.3">
      <c r="B70" s="16" t="s">
        <v>43</v>
      </c>
      <c r="C70" s="11"/>
      <c r="D70" s="11"/>
      <c r="E70" s="11"/>
      <c r="F70" s="11"/>
      <c r="G70" s="11"/>
      <c r="H70" s="11"/>
      <c r="I70" s="11"/>
      <c r="J70" s="11"/>
      <c r="K70" s="12"/>
    </row>
    <row r="71" spans="2:12" s="4" customFormat="1" ht="20.25" x14ac:dyDescent="0.3">
      <c r="B71" s="16" t="s">
        <v>44</v>
      </c>
      <c r="C71" s="11">
        <v>2927232</v>
      </c>
      <c r="D71" s="11">
        <v>207609</v>
      </c>
      <c r="E71" s="11">
        <v>1396667</v>
      </c>
      <c r="F71" s="11">
        <v>2414182</v>
      </c>
      <c r="G71" s="11">
        <v>2466763</v>
      </c>
      <c r="H71" s="11">
        <v>11594290</v>
      </c>
      <c r="I71" s="11">
        <v>563885</v>
      </c>
      <c r="J71" s="11">
        <f t="shared" ref="J71:J83" si="6">SUM(C71:I71)</f>
        <v>21570628</v>
      </c>
      <c r="K71" s="12"/>
    </row>
    <row r="72" spans="2:12" s="4" customFormat="1" ht="20.25" x14ac:dyDescent="0.3">
      <c r="B72" s="12" t="s">
        <v>45</v>
      </c>
      <c r="C72" s="11">
        <v>2927232</v>
      </c>
      <c r="D72" s="11">
        <v>207609</v>
      </c>
      <c r="E72" s="11">
        <v>1396667</v>
      </c>
      <c r="F72" s="11">
        <v>1527685</v>
      </c>
      <c r="G72" s="11">
        <v>2466763</v>
      </c>
      <c r="H72" s="11">
        <v>7790690</v>
      </c>
      <c r="I72" s="11">
        <v>563885</v>
      </c>
      <c r="J72" s="11">
        <f t="shared" si="6"/>
        <v>16880531</v>
      </c>
      <c r="K72" s="12"/>
    </row>
    <row r="73" spans="2:12" s="4" customFormat="1" ht="21" customHeight="1" x14ac:dyDescent="0.3">
      <c r="B73" s="12" t="s">
        <v>46</v>
      </c>
      <c r="C73" s="11">
        <v>0</v>
      </c>
      <c r="D73" s="11">
        <v>0</v>
      </c>
      <c r="E73" s="11">
        <v>0</v>
      </c>
      <c r="F73" s="11">
        <v>886497</v>
      </c>
      <c r="G73" s="11">
        <v>0</v>
      </c>
      <c r="H73" s="11">
        <v>3803600</v>
      </c>
      <c r="I73" s="11">
        <v>0</v>
      </c>
      <c r="J73" s="11">
        <f t="shared" si="6"/>
        <v>4690097</v>
      </c>
      <c r="K73" s="12"/>
    </row>
    <row r="74" spans="2:12" s="4" customFormat="1" ht="20.25" customHeight="1" x14ac:dyDescent="0.3">
      <c r="B74" s="12" t="s">
        <v>47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f t="shared" si="6"/>
        <v>0</v>
      </c>
      <c r="K74" s="12"/>
    </row>
    <row r="75" spans="2:12" s="4" customFormat="1" ht="20.25" x14ac:dyDescent="0.3">
      <c r="B75" s="16" t="s">
        <v>48</v>
      </c>
      <c r="C75" s="11">
        <v>0</v>
      </c>
      <c r="D75" s="11">
        <v>0</v>
      </c>
      <c r="E75" s="11">
        <v>0</v>
      </c>
      <c r="F75" s="11">
        <v>0</v>
      </c>
      <c r="G75" s="11">
        <v>3998967</v>
      </c>
      <c r="H75" s="11">
        <v>0</v>
      </c>
      <c r="I75" s="11">
        <v>0</v>
      </c>
      <c r="J75" s="11">
        <f t="shared" si="6"/>
        <v>3998967</v>
      </c>
      <c r="K75" s="12"/>
    </row>
    <row r="76" spans="2:12" s="4" customFormat="1" ht="20.25" x14ac:dyDescent="0.3">
      <c r="B76" s="16" t="s">
        <v>49</v>
      </c>
      <c r="C76" s="11"/>
      <c r="D76" s="11"/>
      <c r="E76" s="11"/>
      <c r="F76" s="11"/>
      <c r="G76" s="11"/>
      <c r="H76" s="11"/>
      <c r="I76" s="11"/>
      <c r="J76" s="11"/>
      <c r="K76" s="12"/>
    </row>
    <row r="77" spans="2:12" s="4" customFormat="1" ht="20.25" x14ac:dyDescent="0.3">
      <c r="B77" s="12" t="s">
        <v>50</v>
      </c>
      <c r="C77" s="11">
        <v>2930616</v>
      </c>
      <c r="D77" s="11">
        <v>207609</v>
      </c>
      <c r="E77" s="11">
        <v>1791667</v>
      </c>
      <c r="F77" s="11">
        <v>806074</v>
      </c>
      <c r="G77" s="11">
        <v>6512634</v>
      </c>
      <c r="H77" s="11">
        <v>1016364</v>
      </c>
      <c r="I77" s="11">
        <v>509767</v>
      </c>
      <c r="J77" s="11">
        <f t="shared" si="6"/>
        <v>13774731</v>
      </c>
      <c r="K77" s="12"/>
    </row>
    <row r="78" spans="2:12" s="4" customFormat="1" ht="20.25" customHeight="1" x14ac:dyDescent="0.3">
      <c r="B78" s="12" t="s">
        <v>51</v>
      </c>
      <c r="C78" s="11">
        <v>11301341</v>
      </c>
      <c r="D78" s="11">
        <v>1528592</v>
      </c>
      <c r="E78" s="11">
        <v>2480667</v>
      </c>
      <c r="F78" s="11">
        <v>1194630</v>
      </c>
      <c r="G78" s="11">
        <v>15346657</v>
      </c>
      <c r="H78" s="11">
        <v>1043493</v>
      </c>
      <c r="I78" s="11">
        <v>2044570</v>
      </c>
      <c r="J78" s="11">
        <f t="shared" si="6"/>
        <v>34939950</v>
      </c>
      <c r="K78" s="12"/>
    </row>
    <row r="79" spans="2:12" s="4" customFormat="1" ht="22.5" customHeight="1" x14ac:dyDescent="0.3">
      <c r="B79" s="12" t="s">
        <v>113</v>
      </c>
      <c r="C79" s="54">
        <v>-143133</v>
      </c>
      <c r="D79" s="11">
        <v>1945</v>
      </c>
      <c r="E79" s="11">
        <v>20724</v>
      </c>
      <c r="F79" s="54">
        <v>-28160</v>
      </c>
      <c r="G79" s="54">
        <v>-549331</v>
      </c>
      <c r="H79" s="11">
        <v>16092</v>
      </c>
      <c r="I79" s="54">
        <v>76289</v>
      </c>
      <c r="J79" s="54">
        <f t="shared" si="6"/>
        <v>-605574</v>
      </c>
      <c r="K79" s="12"/>
    </row>
    <row r="80" spans="2:12" s="4" customFormat="1" ht="23.25" customHeight="1" x14ac:dyDescent="0.3">
      <c r="B80" s="12" t="s">
        <v>106</v>
      </c>
      <c r="C80" s="11">
        <v>0</v>
      </c>
      <c r="D80" s="11">
        <v>26522</v>
      </c>
      <c r="E80" s="11">
        <v>0</v>
      </c>
      <c r="F80" s="11">
        <v>0</v>
      </c>
      <c r="G80" s="11">
        <v>300565</v>
      </c>
      <c r="H80" s="11">
        <v>0</v>
      </c>
      <c r="I80" s="11">
        <v>0</v>
      </c>
      <c r="J80" s="54">
        <f t="shared" si="6"/>
        <v>327087</v>
      </c>
      <c r="K80" s="12"/>
    </row>
    <row r="81" spans="1:11" s="4" customFormat="1" ht="21" customHeight="1" x14ac:dyDescent="0.3">
      <c r="B81" s="12" t="s">
        <v>52</v>
      </c>
      <c r="C81" s="11">
        <v>6106100</v>
      </c>
      <c r="D81" s="11">
        <v>135177</v>
      </c>
      <c r="E81" s="11">
        <v>1021789</v>
      </c>
      <c r="F81" s="11">
        <v>421479</v>
      </c>
      <c r="G81" s="11">
        <v>4966762</v>
      </c>
      <c r="H81" s="11">
        <v>3315319</v>
      </c>
      <c r="I81" s="54">
        <v>245023</v>
      </c>
      <c r="J81" s="54">
        <f t="shared" si="6"/>
        <v>16211649</v>
      </c>
      <c r="K81" s="12"/>
    </row>
    <row r="82" spans="1:11" s="4" customFormat="1" ht="21" customHeight="1" x14ac:dyDescent="0.3">
      <c r="B82" s="16" t="s">
        <v>53</v>
      </c>
      <c r="C82" s="11">
        <v>770821</v>
      </c>
      <c r="D82" s="11">
        <v>1718073</v>
      </c>
      <c r="E82" s="54">
        <v>-516079</v>
      </c>
      <c r="F82" s="11">
        <v>528534</v>
      </c>
      <c r="G82" s="11">
        <v>4684312</v>
      </c>
      <c r="H82" s="54">
        <v>-6916577</v>
      </c>
      <c r="I82" s="54">
        <v>1313917</v>
      </c>
      <c r="J82" s="54">
        <f t="shared" si="6"/>
        <v>1583001</v>
      </c>
      <c r="K82" s="12"/>
    </row>
    <row r="83" spans="1:11" s="4" customFormat="1" ht="22.5" customHeight="1" x14ac:dyDescent="0.3">
      <c r="B83" s="16" t="s">
        <v>115</v>
      </c>
      <c r="C83" s="11">
        <v>1361346</v>
      </c>
      <c r="D83" s="11">
        <v>34478</v>
      </c>
      <c r="E83" s="54">
        <v>-301691</v>
      </c>
      <c r="F83" s="11">
        <v>130151</v>
      </c>
      <c r="G83" s="11">
        <v>1378067</v>
      </c>
      <c r="H83" s="54">
        <v>-571726</v>
      </c>
      <c r="I83" s="54">
        <v>-224897</v>
      </c>
      <c r="J83" s="54">
        <f t="shared" si="6"/>
        <v>1805728</v>
      </c>
      <c r="K83" s="12"/>
    </row>
    <row r="84" spans="1:11" s="4" customFormat="1" ht="29.25" customHeight="1" thickBot="1" x14ac:dyDescent="0.35">
      <c r="B84" s="16" t="s">
        <v>54</v>
      </c>
      <c r="C84" s="21">
        <f>SUM(C72:C83)</f>
        <v>25254323</v>
      </c>
      <c r="D84" s="21">
        <f t="shared" ref="D84:J84" si="7">SUM(D72:D83)</f>
        <v>3860005</v>
      </c>
      <c r="E84" s="21">
        <f t="shared" si="7"/>
        <v>5893744</v>
      </c>
      <c r="F84" s="21">
        <f t="shared" si="7"/>
        <v>5466890</v>
      </c>
      <c r="G84" s="21">
        <f t="shared" si="7"/>
        <v>39105396</v>
      </c>
      <c r="H84" s="21">
        <f t="shared" si="7"/>
        <v>9497255</v>
      </c>
      <c r="I84" s="21">
        <f t="shared" si="7"/>
        <v>4528554</v>
      </c>
      <c r="J84" s="21">
        <f t="shared" si="7"/>
        <v>93606167</v>
      </c>
      <c r="K84" s="12"/>
    </row>
    <row r="85" spans="1:11" s="4" customFormat="1" ht="18" customHeight="1" thickTop="1" x14ac:dyDescent="0.3">
      <c r="B85" s="12"/>
      <c r="C85" s="11"/>
      <c r="D85" s="11"/>
      <c r="E85" s="11"/>
      <c r="F85" s="11"/>
      <c r="G85" s="11"/>
      <c r="H85" s="11"/>
      <c r="I85" s="11"/>
      <c r="J85" s="11"/>
      <c r="K85" s="12"/>
    </row>
    <row r="86" spans="1:11" s="4" customFormat="1" ht="20.25" x14ac:dyDescent="0.3">
      <c r="B86" s="16" t="s">
        <v>55</v>
      </c>
      <c r="C86" s="11"/>
      <c r="D86" s="11"/>
      <c r="E86" s="11"/>
      <c r="F86" s="11"/>
      <c r="G86" s="11"/>
      <c r="H86" s="11"/>
      <c r="I86" s="11"/>
      <c r="J86" s="11"/>
      <c r="K86" s="12"/>
    </row>
    <row r="87" spans="1:11" s="4" customFormat="1" ht="20.25" x14ac:dyDescent="0.3">
      <c r="B87" s="12" t="s">
        <v>56</v>
      </c>
      <c r="C87" s="11">
        <v>27720344</v>
      </c>
      <c r="D87" s="11">
        <v>1838973</v>
      </c>
      <c r="E87" s="11">
        <v>13278161</v>
      </c>
      <c r="F87" s="11">
        <v>4343315</v>
      </c>
      <c r="G87" s="11">
        <v>42190816</v>
      </c>
      <c r="H87" s="11">
        <v>13650790</v>
      </c>
      <c r="I87" s="11">
        <v>4897773</v>
      </c>
      <c r="J87" s="11">
        <f t="shared" ref="J87:J101" si="8">SUM(C87:I87)</f>
        <v>107920172</v>
      </c>
      <c r="K87" s="12"/>
    </row>
    <row r="88" spans="1:11" s="6" customFormat="1" ht="20.25" x14ac:dyDescent="0.3">
      <c r="A88" s="4"/>
      <c r="B88" s="12" t="s">
        <v>57</v>
      </c>
      <c r="C88" s="11">
        <v>0</v>
      </c>
      <c r="D88" s="11">
        <v>0</v>
      </c>
      <c r="E88" s="11">
        <v>0</v>
      </c>
      <c r="F88" s="11">
        <v>199682</v>
      </c>
      <c r="G88" s="11">
        <v>1160846</v>
      </c>
      <c r="H88" s="11">
        <v>0</v>
      </c>
      <c r="I88" s="11">
        <v>0</v>
      </c>
      <c r="J88" s="11">
        <f t="shared" si="8"/>
        <v>1360528</v>
      </c>
      <c r="K88" s="12"/>
    </row>
    <row r="89" spans="1:11" s="4" customFormat="1" ht="20.25" x14ac:dyDescent="0.3">
      <c r="B89" s="12" t="s">
        <v>58</v>
      </c>
      <c r="C89" s="11">
        <v>27720344</v>
      </c>
      <c r="D89" s="11">
        <v>1838973</v>
      </c>
      <c r="E89" s="11">
        <v>13278161</v>
      </c>
      <c r="F89" s="11">
        <v>4143633</v>
      </c>
      <c r="G89" s="11">
        <v>41029970</v>
      </c>
      <c r="H89" s="11">
        <v>13650790</v>
      </c>
      <c r="I89" s="11">
        <v>4897773</v>
      </c>
      <c r="J89" s="11">
        <f t="shared" si="8"/>
        <v>106559644</v>
      </c>
      <c r="K89" s="12"/>
    </row>
    <row r="90" spans="1:11" s="4" customFormat="1" ht="20.25" x14ac:dyDescent="0.3">
      <c r="B90" s="12" t="s">
        <v>59</v>
      </c>
      <c r="C90" s="11">
        <v>72166963</v>
      </c>
      <c r="D90" s="11">
        <v>5626162</v>
      </c>
      <c r="E90" s="11">
        <v>14483668</v>
      </c>
      <c r="F90" s="11">
        <v>10986950</v>
      </c>
      <c r="G90" s="11">
        <v>61373949</v>
      </c>
      <c r="H90" s="11">
        <v>13519574</v>
      </c>
      <c r="I90" s="11">
        <v>9702224</v>
      </c>
      <c r="J90" s="11">
        <f t="shared" si="8"/>
        <v>187859490</v>
      </c>
      <c r="K90" s="12"/>
    </row>
    <row r="91" spans="1:11" s="4" customFormat="1" ht="20.25" x14ac:dyDescent="0.3">
      <c r="B91" s="12" t="s">
        <v>60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f t="shared" si="8"/>
        <v>0</v>
      </c>
      <c r="K91" s="12"/>
    </row>
    <row r="92" spans="1:11" s="4" customFormat="1" ht="20.25" x14ac:dyDescent="0.3">
      <c r="B92" s="12" t="s">
        <v>61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318199</v>
      </c>
      <c r="J92" s="11">
        <f t="shared" si="8"/>
        <v>318199</v>
      </c>
      <c r="K92" s="12"/>
    </row>
    <row r="93" spans="1:11" s="4" customFormat="1" ht="20.25" x14ac:dyDescent="0.3">
      <c r="B93" s="12" t="s">
        <v>62</v>
      </c>
      <c r="C93" s="11">
        <v>3579611</v>
      </c>
      <c r="D93" s="11">
        <v>0</v>
      </c>
      <c r="E93" s="11">
        <v>566900</v>
      </c>
      <c r="F93" s="11">
        <v>0</v>
      </c>
      <c r="G93" s="11">
        <v>4289346</v>
      </c>
      <c r="H93" s="11">
        <v>274510</v>
      </c>
      <c r="I93" s="11">
        <v>0</v>
      </c>
      <c r="J93" s="11">
        <f t="shared" si="8"/>
        <v>8710367</v>
      </c>
      <c r="K93" s="12"/>
    </row>
    <row r="94" spans="1:11" s="4" customFormat="1" ht="20.25" x14ac:dyDescent="0.3">
      <c r="B94" s="12" t="s">
        <v>63</v>
      </c>
      <c r="C94" s="11">
        <v>330371</v>
      </c>
      <c r="D94" s="11">
        <v>14626</v>
      </c>
      <c r="E94" s="11">
        <v>226478</v>
      </c>
      <c r="F94" s="11">
        <v>184952</v>
      </c>
      <c r="G94" s="11">
        <v>1543740</v>
      </c>
      <c r="H94" s="11">
        <v>290282</v>
      </c>
      <c r="I94" s="11">
        <v>31291</v>
      </c>
      <c r="J94" s="11">
        <f t="shared" si="8"/>
        <v>2621740</v>
      </c>
      <c r="K94" s="12"/>
    </row>
    <row r="95" spans="1:11" s="4" customFormat="1" ht="20.25" x14ac:dyDescent="0.3">
      <c r="B95" s="12" t="s">
        <v>64</v>
      </c>
      <c r="C95" s="11">
        <v>9193436</v>
      </c>
      <c r="D95" s="11">
        <v>5398548</v>
      </c>
      <c r="E95" s="11">
        <v>3301553</v>
      </c>
      <c r="F95" s="11">
        <v>66926</v>
      </c>
      <c r="G95" s="11">
        <v>1504382</v>
      </c>
      <c r="H95" s="11">
        <v>286845</v>
      </c>
      <c r="I95" s="11">
        <v>35076</v>
      </c>
      <c r="J95" s="11">
        <f t="shared" si="8"/>
        <v>19786766</v>
      </c>
      <c r="K95" s="12"/>
    </row>
    <row r="96" spans="1:11" s="4" customFormat="1" ht="20.25" x14ac:dyDescent="0.3">
      <c r="B96" s="12" t="s">
        <v>65</v>
      </c>
      <c r="C96" s="11">
        <v>7210415</v>
      </c>
      <c r="D96" s="11">
        <v>5305255</v>
      </c>
      <c r="E96" s="11">
        <v>18008</v>
      </c>
      <c r="F96" s="11">
        <v>3876745</v>
      </c>
      <c r="G96" s="11">
        <v>4873381</v>
      </c>
      <c r="H96" s="11">
        <v>312940</v>
      </c>
      <c r="I96" s="11">
        <v>1654417</v>
      </c>
      <c r="J96" s="11">
        <f t="shared" si="8"/>
        <v>23251161</v>
      </c>
      <c r="K96" s="12"/>
    </row>
    <row r="97" spans="2:11" s="4" customFormat="1" ht="20.25" x14ac:dyDescent="0.3">
      <c r="B97" s="12" t="s">
        <v>66</v>
      </c>
      <c r="C97" s="11">
        <v>10738661</v>
      </c>
      <c r="D97" s="11">
        <v>841721</v>
      </c>
      <c r="E97" s="11">
        <v>8363794</v>
      </c>
      <c r="F97" s="11">
        <v>1578182</v>
      </c>
      <c r="G97" s="11">
        <v>19286287</v>
      </c>
      <c r="H97" s="11">
        <v>11762815</v>
      </c>
      <c r="I97" s="11">
        <v>1088090</v>
      </c>
      <c r="J97" s="11">
        <f t="shared" si="8"/>
        <v>53659550</v>
      </c>
      <c r="K97" s="12"/>
    </row>
    <row r="98" spans="2:11" s="4" customFormat="1" ht="20.25" x14ac:dyDescent="0.3">
      <c r="B98" s="12" t="s">
        <v>67</v>
      </c>
      <c r="C98" s="11"/>
      <c r="D98" s="11"/>
      <c r="E98" s="11"/>
      <c r="F98" s="11"/>
      <c r="G98" s="11"/>
      <c r="H98" s="11"/>
      <c r="I98" s="11"/>
      <c r="J98" s="11"/>
      <c r="K98" s="12"/>
    </row>
    <row r="99" spans="2:11" s="4" customFormat="1" ht="20.25" x14ac:dyDescent="0.3">
      <c r="B99" s="12" t="s">
        <v>68</v>
      </c>
      <c r="C99" s="11">
        <v>1480935</v>
      </c>
      <c r="D99" s="11">
        <v>28667</v>
      </c>
      <c r="E99" s="11">
        <v>943760</v>
      </c>
      <c r="F99" s="11">
        <v>153304</v>
      </c>
      <c r="G99" s="11">
        <v>3890312</v>
      </c>
      <c r="H99" s="11">
        <v>1609453</v>
      </c>
      <c r="I99" s="11">
        <v>135619</v>
      </c>
      <c r="J99" s="11">
        <f t="shared" si="8"/>
        <v>8242050</v>
      </c>
      <c r="K99" s="12"/>
    </row>
    <row r="100" spans="2:11" s="4" customFormat="1" ht="21.75" customHeight="1" x14ac:dyDescent="0.3">
      <c r="B100" s="12" t="s">
        <v>69</v>
      </c>
      <c r="C100" s="11">
        <v>2171879</v>
      </c>
      <c r="D100" s="11">
        <v>135177</v>
      </c>
      <c r="E100" s="11">
        <v>475283</v>
      </c>
      <c r="F100" s="11">
        <v>414956</v>
      </c>
      <c r="G100" s="11">
        <v>4892856</v>
      </c>
      <c r="H100" s="11">
        <v>3191083</v>
      </c>
      <c r="I100" s="11">
        <v>163601</v>
      </c>
      <c r="J100" s="11">
        <f t="shared" si="8"/>
        <v>11444835</v>
      </c>
      <c r="K100" s="12"/>
    </row>
    <row r="101" spans="2:11" s="4" customFormat="1" ht="20.25" customHeight="1" x14ac:dyDescent="0.3">
      <c r="B101" s="12" t="s">
        <v>70</v>
      </c>
      <c r="C101" s="32">
        <v>0</v>
      </c>
      <c r="D101" s="32">
        <v>6136</v>
      </c>
      <c r="E101" s="32">
        <v>0</v>
      </c>
      <c r="F101" s="32">
        <v>0</v>
      </c>
      <c r="G101" s="35">
        <v>10231</v>
      </c>
      <c r="H101" s="32">
        <v>0</v>
      </c>
      <c r="I101" s="32">
        <v>5863</v>
      </c>
      <c r="J101" s="11">
        <f t="shared" si="8"/>
        <v>22230</v>
      </c>
      <c r="K101" s="12"/>
    </row>
    <row r="102" spans="2:11" s="4" customFormat="1" ht="21.75" customHeight="1" x14ac:dyDescent="0.3">
      <c r="B102" s="36"/>
      <c r="C102" s="37"/>
      <c r="D102" s="38"/>
      <c r="E102" s="38"/>
      <c r="F102" s="38"/>
      <c r="G102" s="38"/>
      <c r="H102" s="38"/>
      <c r="I102" s="39"/>
      <c r="J102" s="39"/>
      <c r="K102" s="12"/>
    </row>
    <row r="103" spans="2:11" s="4" customFormat="1" ht="21" customHeight="1" x14ac:dyDescent="0.3">
      <c r="B103" s="63" t="s">
        <v>72</v>
      </c>
      <c r="C103" s="63"/>
      <c r="D103" s="63"/>
      <c r="E103" s="63"/>
      <c r="F103" s="63"/>
      <c r="G103" s="63"/>
      <c r="H103" s="63"/>
      <c r="I103" s="63"/>
      <c r="J103" s="63"/>
      <c r="K103" s="63"/>
    </row>
    <row r="104" spans="2:11" s="4" customFormat="1" ht="24.75" customHeight="1" x14ac:dyDescent="0.3">
      <c r="B104" s="63" t="s">
        <v>2</v>
      </c>
      <c r="C104" s="63"/>
      <c r="D104" s="63"/>
      <c r="E104" s="63"/>
      <c r="F104" s="63"/>
      <c r="G104" s="63"/>
      <c r="H104" s="63"/>
      <c r="I104" s="63"/>
      <c r="J104" s="63"/>
      <c r="K104" s="63"/>
    </row>
    <row r="105" spans="2:11" s="4" customFormat="1" ht="12.75" customHeight="1" x14ac:dyDescent="0.3">
      <c r="B105" s="40"/>
      <c r="C105" s="41"/>
      <c r="D105" s="41"/>
      <c r="E105" s="41"/>
      <c r="F105" s="41"/>
      <c r="G105" s="41"/>
      <c r="H105" s="41"/>
      <c r="I105" s="41"/>
      <c r="J105" s="41"/>
      <c r="K105" s="41"/>
    </row>
    <row r="106" spans="2:11" s="4" customFormat="1" ht="21" customHeight="1" x14ac:dyDescent="0.35">
      <c r="B106" s="23" t="s">
        <v>73</v>
      </c>
      <c r="C106" s="16"/>
      <c r="D106" s="16"/>
      <c r="E106" s="16"/>
      <c r="F106" s="41"/>
      <c r="G106" s="42"/>
      <c r="H106" s="42"/>
      <c r="I106" s="43" t="s">
        <v>74</v>
      </c>
      <c r="J106" s="12"/>
      <c r="K106" s="42"/>
    </row>
    <row r="107" spans="2:11" s="8" customFormat="1" ht="17.25" customHeight="1" x14ac:dyDescent="0.35">
      <c r="B107" s="44"/>
      <c r="C107" s="12"/>
      <c r="D107" s="12"/>
      <c r="E107" s="12"/>
      <c r="F107" s="12"/>
      <c r="G107" s="12"/>
      <c r="H107" s="12"/>
      <c r="I107" s="12"/>
      <c r="J107" s="12"/>
      <c r="K107" s="42"/>
    </row>
    <row r="108" spans="2:11" s="8" customFormat="1" ht="20.25" customHeight="1" x14ac:dyDescent="0.35">
      <c r="B108" s="16" t="s">
        <v>75</v>
      </c>
      <c r="C108" s="16" t="s">
        <v>76</v>
      </c>
      <c r="D108" s="16"/>
      <c r="E108" s="16"/>
      <c r="F108" s="12"/>
      <c r="G108" s="42"/>
      <c r="H108" s="42"/>
      <c r="I108" s="62">
        <v>36464</v>
      </c>
      <c r="J108" s="62"/>
      <c r="K108" s="42"/>
    </row>
    <row r="109" spans="2:11" s="8" customFormat="1" ht="18" customHeight="1" x14ac:dyDescent="0.35">
      <c r="B109" s="16"/>
      <c r="C109" s="16"/>
      <c r="D109" s="16"/>
      <c r="E109" s="16"/>
      <c r="F109" s="12"/>
      <c r="G109" s="45"/>
      <c r="H109" s="45"/>
      <c r="I109" s="12"/>
      <c r="J109" s="12"/>
      <c r="K109" s="42"/>
    </row>
    <row r="110" spans="2:11" s="8" customFormat="1" ht="21" x14ac:dyDescent="0.35">
      <c r="B110" s="16" t="s">
        <v>77</v>
      </c>
      <c r="C110" s="16" t="s">
        <v>78</v>
      </c>
      <c r="D110" s="16"/>
      <c r="E110" s="16"/>
      <c r="F110" s="12"/>
      <c r="G110" s="42"/>
      <c r="H110" s="42"/>
      <c r="I110" s="62">
        <v>36525</v>
      </c>
      <c r="J110" s="62"/>
      <c r="K110" s="42"/>
    </row>
    <row r="111" spans="2:11" ht="21" x14ac:dyDescent="0.35">
      <c r="B111" s="16"/>
      <c r="C111" s="16"/>
      <c r="D111" s="16"/>
      <c r="E111" s="16"/>
      <c r="F111" s="12"/>
      <c r="G111" s="45"/>
      <c r="H111" s="45"/>
      <c r="I111" s="12"/>
      <c r="J111" s="12"/>
      <c r="K111" s="42"/>
    </row>
    <row r="112" spans="2:11" ht="21" x14ac:dyDescent="0.35">
      <c r="B112" s="16" t="s">
        <v>79</v>
      </c>
      <c r="C112" s="16" t="s">
        <v>80</v>
      </c>
      <c r="D112" s="16"/>
      <c r="E112" s="16"/>
      <c r="F112" s="12"/>
      <c r="G112" s="42"/>
      <c r="H112" s="42"/>
      <c r="I112" s="62">
        <v>36464</v>
      </c>
      <c r="J112" s="62"/>
      <c r="K112" s="42"/>
    </row>
    <row r="113" spans="1:11" ht="21" x14ac:dyDescent="0.35">
      <c r="B113" s="16"/>
      <c r="C113" s="16"/>
      <c r="D113" s="16"/>
      <c r="E113" s="16"/>
      <c r="F113" s="12"/>
      <c r="G113" s="45"/>
      <c r="H113" s="45"/>
      <c r="I113" s="62"/>
      <c r="J113" s="62"/>
      <c r="K113" s="42"/>
    </row>
    <row r="114" spans="1:11" ht="21" x14ac:dyDescent="0.35">
      <c r="B114" s="16" t="s">
        <v>81</v>
      </c>
      <c r="C114" s="16" t="s">
        <v>82</v>
      </c>
      <c r="D114" s="16"/>
      <c r="E114" s="16"/>
      <c r="F114" s="12"/>
      <c r="G114" s="42"/>
      <c r="H114" s="42"/>
      <c r="I114" s="62">
        <v>36525</v>
      </c>
      <c r="J114" s="62"/>
      <c r="K114" s="42"/>
    </row>
    <row r="115" spans="1:11" ht="21" x14ac:dyDescent="0.35">
      <c r="B115" s="16"/>
      <c r="C115" s="16"/>
      <c r="D115" s="16"/>
      <c r="E115" s="16"/>
      <c r="F115" s="12"/>
      <c r="G115" s="42"/>
      <c r="H115" s="42"/>
      <c r="I115" s="62"/>
      <c r="J115" s="62"/>
      <c r="K115" s="42"/>
    </row>
    <row r="116" spans="1:11" ht="21" x14ac:dyDescent="0.35">
      <c r="B116" s="16" t="s">
        <v>83</v>
      </c>
      <c r="C116" s="16" t="s">
        <v>84</v>
      </c>
      <c r="D116" s="16"/>
      <c r="E116" s="16"/>
      <c r="F116" s="12"/>
      <c r="G116" s="42"/>
      <c r="H116" s="42"/>
      <c r="I116" s="62">
        <v>38625</v>
      </c>
      <c r="J116" s="62" t="s">
        <v>8</v>
      </c>
      <c r="K116" s="42"/>
    </row>
    <row r="117" spans="1:11" ht="21" x14ac:dyDescent="0.35">
      <c r="B117" s="16"/>
      <c r="C117" s="16"/>
      <c r="D117" s="16"/>
      <c r="E117" s="16"/>
      <c r="F117" s="12"/>
      <c r="G117" s="42"/>
      <c r="H117" s="42"/>
      <c r="I117" s="62"/>
      <c r="J117" s="62"/>
      <c r="K117" s="42"/>
    </row>
    <row r="118" spans="1:11" ht="21" x14ac:dyDescent="0.35">
      <c r="B118" s="16" t="s">
        <v>6</v>
      </c>
      <c r="C118" s="16" t="s">
        <v>85</v>
      </c>
      <c r="D118" s="16"/>
      <c r="E118" s="16"/>
      <c r="F118" s="12"/>
      <c r="G118" s="42"/>
      <c r="H118" s="42"/>
      <c r="I118" s="62">
        <v>36525</v>
      </c>
      <c r="J118" s="62"/>
      <c r="K118" s="42"/>
    </row>
    <row r="119" spans="1:11" ht="21" x14ac:dyDescent="0.35">
      <c r="B119" s="16"/>
      <c r="C119" s="16"/>
      <c r="D119" s="16"/>
      <c r="E119" s="16"/>
      <c r="F119" s="12"/>
      <c r="G119" s="42"/>
      <c r="H119" s="42"/>
      <c r="I119" s="62"/>
      <c r="J119" s="62"/>
      <c r="K119" s="42"/>
    </row>
    <row r="120" spans="1:11" ht="21" x14ac:dyDescent="0.35">
      <c r="B120" s="16" t="s">
        <v>86</v>
      </c>
      <c r="C120" s="16" t="s">
        <v>87</v>
      </c>
      <c r="D120" s="16"/>
      <c r="E120" s="16"/>
      <c r="F120" s="12"/>
      <c r="G120" s="42"/>
      <c r="H120" s="42"/>
      <c r="I120" s="62">
        <v>36464</v>
      </c>
      <c r="J120" s="62"/>
      <c r="K120" s="42"/>
    </row>
    <row r="121" spans="1:11" ht="21" x14ac:dyDescent="0.35">
      <c r="B121" s="16"/>
      <c r="C121" s="16"/>
      <c r="D121" s="16"/>
      <c r="E121" s="16"/>
      <c r="F121" s="12"/>
      <c r="G121" s="42"/>
      <c r="H121" s="42"/>
      <c r="I121" s="42"/>
      <c r="J121" s="45"/>
      <c r="K121" s="12"/>
    </row>
    <row r="122" spans="1:11" ht="20.25" x14ac:dyDescent="0.3">
      <c r="B122" s="16"/>
      <c r="C122" s="16"/>
      <c r="D122" s="16"/>
      <c r="E122" s="16"/>
      <c r="F122" s="12"/>
      <c r="G122" s="12"/>
      <c r="H122" s="12"/>
      <c r="I122" s="12"/>
      <c r="J122" s="12"/>
      <c r="K122" s="12"/>
    </row>
    <row r="123" spans="1:11" ht="20.25" x14ac:dyDescent="0.3">
      <c r="B123" s="12"/>
      <c r="C123" s="12"/>
      <c r="D123" s="12"/>
      <c r="E123" s="12"/>
      <c r="F123" s="12"/>
      <c r="G123" s="12"/>
      <c r="H123" s="12"/>
      <c r="I123" s="12"/>
      <c r="J123" s="12"/>
      <c r="K123" s="12"/>
    </row>
    <row r="124" spans="1:11" ht="20.25" x14ac:dyDescent="0.3">
      <c r="B124" s="46" t="s">
        <v>71</v>
      </c>
      <c r="C124" s="16"/>
      <c r="D124" s="16"/>
      <c r="E124" s="16"/>
      <c r="F124" s="16"/>
      <c r="G124" s="12"/>
      <c r="H124" s="12"/>
      <c r="I124" s="12"/>
      <c r="J124" s="12"/>
      <c r="K124" s="16"/>
    </row>
    <row r="125" spans="1:11" ht="12.75" customHeight="1" x14ac:dyDescent="0.3">
      <c r="B125" s="46"/>
      <c r="C125" s="16"/>
      <c r="D125" s="16"/>
      <c r="E125" s="16"/>
      <c r="F125" s="16"/>
      <c r="G125" s="12"/>
      <c r="H125" s="12"/>
      <c r="I125" s="12"/>
      <c r="J125" s="12"/>
      <c r="K125" s="16"/>
    </row>
    <row r="126" spans="1:11" ht="60" customHeight="1" x14ac:dyDescent="0.3">
      <c r="A126" s="53">
        <v>1</v>
      </c>
      <c r="B126" s="68" t="s">
        <v>88</v>
      </c>
      <c r="C126" s="68"/>
      <c r="D126" s="68"/>
      <c r="E126" s="68"/>
      <c r="F126" s="68"/>
      <c r="G126" s="68"/>
      <c r="H126" s="68"/>
      <c r="I126" s="68"/>
      <c r="J126" s="68"/>
      <c r="K126" s="68"/>
    </row>
    <row r="127" spans="1:11" ht="46.5" customHeight="1" x14ac:dyDescent="0.3">
      <c r="A127" s="18"/>
      <c r="B127" s="70" t="s">
        <v>89</v>
      </c>
      <c r="C127" s="70"/>
      <c r="D127" s="70"/>
      <c r="E127" s="70"/>
      <c r="F127" s="70"/>
      <c r="G127" s="70"/>
      <c r="H127" s="70"/>
      <c r="I127" s="70"/>
      <c r="J127" s="70"/>
      <c r="K127" s="70"/>
    </row>
    <row r="128" spans="1:11" ht="20.25" x14ac:dyDescent="0.3">
      <c r="A128" s="18"/>
      <c r="B128" s="16"/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1:11" ht="20.25" x14ac:dyDescent="0.3">
      <c r="A129" s="22">
        <v>2</v>
      </c>
      <c r="B129" s="24" t="s">
        <v>90</v>
      </c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1:11" ht="20.25" x14ac:dyDescent="0.3">
      <c r="A130" s="18"/>
      <c r="B130" s="16"/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1:11" ht="20.25" x14ac:dyDescent="0.3">
      <c r="A131" s="22">
        <v>3</v>
      </c>
      <c r="B131" s="24" t="s">
        <v>91</v>
      </c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1:11" ht="20.25" x14ac:dyDescent="0.3">
      <c r="A132" s="18"/>
      <c r="B132" s="24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1:11" ht="45" customHeight="1" x14ac:dyDescent="0.3">
      <c r="A133" s="53">
        <v>4</v>
      </c>
      <c r="B133" s="68" t="s">
        <v>92</v>
      </c>
      <c r="C133" s="68"/>
      <c r="D133" s="68"/>
      <c r="E133" s="68"/>
      <c r="F133" s="68"/>
      <c r="G133" s="68"/>
      <c r="H133" s="68"/>
      <c r="I133" s="68"/>
      <c r="J133" s="68"/>
      <c r="K133" s="68"/>
    </row>
    <row r="134" spans="1:11" ht="20.25" x14ac:dyDescent="0.3">
      <c r="A134" s="18"/>
      <c r="B134" s="16"/>
      <c r="C134" s="24"/>
      <c r="D134" s="47"/>
      <c r="E134" s="16"/>
      <c r="F134" s="16"/>
      <c r="G134" s="16"/>
      <c r="H134" s="16"/>
      <c r="I134" s="16"/>
      <c r="J134" s="16"/>
      <c r="K134" s="16"/>
    </row>
    <row r="135" spans="1:11" ht="20.25" x14ac:dyDescent="0.3">
      <c r="A135" s="22">
        <v>5</v>
      </c>
      <c r="B135" s="68" t="s">
        <v>93</v>
      </c>
      <c r="C135" s="71"/>
      <c r="D135" s="71"/>
      <c r="E135" s="71"/>
      <c r="F135" s="71"/>
      <c r="G135" s="71"/>
      <c r="H135" s="71"/>
      <c r="I135" s="71"/>
      <c r="J135" s="71"/>
      <c r="K135" s="71"/>
    </row>
    <row r="136" spans="1:11" ht="20.25" x14ac:dyDescent="0.3">
      <c r="A136" s="18"/>
      <c r="B136" s="48"/>
      <c r="C136" s="48"/>
      <c r="D136" s="48"/>
      <c r="E136" s="48"/>
      <c r="F136" s="48"/>
      <c r="G136" s="48"/>
      <c r="H136" s="48"/>
      <c r="I136" s="48"/>
      <c r="J136" s="16"/>
      <c r="K136" s="16"/>
    </row>
    <row r="137" spans="1:11" ht="20.25" x14ac:dyDescent="0.3">
      <c r="A137" s="22">
        <v>6</v>
      </c>
      <c r="B137" s="70" t="s">
        <v>94</v>
      </c>
      <c r="C137" s="70"/>
      <c r="D137" s="70"/>
      <c r="E137" s="70"/>
      <c r="F137" s="70"/>
      <c r="G137" s="70"/>
      <c r="H137" s="70"/>
      <c r="I137" s="70"/>
      <c r="J137" s="70"/>
      <c r="K137" s="70"/>
    </row>
    <row r="138" spans="1:11" ht="20.25" x14ac:dyDescent="0.3">
      <c r="A138" s="22"/>
      <c r="B138" s="10"/>
      <c r="C138" s="9"/>
      <c r="D138" s="9"/>
      <c r="E138" s="9"/>
      <c r="F138" s="9"/>
      <c r="G138" s="9"/>
      <c r="H138" s="9"/>
      <c r="I138" s="9"/>
      <c r="J138" s="9"/>
      <c r="K138" s="9"/>
    </row>
    <row r="139" spans="1:11" ht="49.5" customHeight="1" x14ac:dyDescent="0.3">
      <c r="A139" s="53">
        <v>7</v>
      </c>
      <c r="B139" s="68" t="s">
        <v>95</v>
      </c>
      <c r="C139" s="68"/>
      <c r="D139" s="68"/>
      <c r="E139" s="68"/>
      <c r="F139" s="68"/>
      <c r="G139" s="68"/>
      <c r="H139" s="68"/>
      <c r="I139" s="68"/>
      <c r="J139" s="68"/>
      <c r="K139" s="68"/>
    </row>
    <row r="140" spans="1:11" ht="20.25" x14ac:dyDescent="0.3">
      <c r="A140" s="22"/>
      <c r="B140" s="49"/>
      <c r="C140" s="49"/>
      <c r="D140" s="49"/>
      <c r="E140" s="49"/>
      <c r="F140" s="49"/>
      <c r="G140" s="49"/>
      <c r="H140" s="49"/>
      <c r="I140" s="49"/>
      <c r="J140" s="49"/>
      <c r="K140" s="49"/>
    </row>
    <row r="141" spans="1:11" ht="64.5" customHeight="1" x14ac:dyDescent="0.2">
      <c r="A141" s="53">
        <v>8</v>
      </c>
      <c r="B141" s="69" t="s">
        <v>110</v>
      </c>
      <c r="C141" s="69"/>
      <c r="D141" s="69"/>
      <c r="E141" s="69"/>
      <c r="F141" s="69"/>
      <c r="G141" s="69"/>
      <c r="H141" s="69"/>
      <c r="I141" s="69"/>
      <c r="J141" s="69"/>
      <c r="K141" s="69"/>
    </row>
    <row r="142" spans="1:11" ht="15" customHeight="1" x14ac:dyDescent="0.3">
      <c r="A142" s="22"/>
      <c r="B142" s="12"/>
      <c r="C142" s="12"/>
      <c r="D142" s="12"/>
      <c r="E142" s="12"/>
      <c r="F142" s="12"/>
      <c r="G142" s="12"/>
      <c r="H142" s="12"/>
      <c r="I142" s="12"/>
      <c r="J142" s="12"/>
      <c r="K142" s="12"/>
    </row>
    <row r="143" spans="1:11" ht="25.5" customHeight="1" x14ac:dyDescent="0.3">
      <c r="A143" s="22">
        <v>9</v>
      </c>
      <c r="B143" s="64" t="s">
        <v>96</v>
      </c>
      <c r="C143" s="65"/>
      <c r="D143" s="65"/>
      <c r="E143" s="65"/>
      <c r="F143" s="65"/>
      <c r="G143" s="65"/>
      <c r="H143" s="65"/>
      <c r="I143" s="65"/>
      <c r="J143" s="65"/>
      <c r="K143" s="65"/>
    </row>
    <row r="144" spans="1:11" ht="21" x14ac:dyDescent="0.35">
      <c r="A144" s="22"/>
      <c r="B144" s="50"/>
      <c r="C144" s="42"/>
      <c r="D144" s="42"/>
      <c r="E144" s="42"/>
      <c r="F144" s="42"/>
      <c r="G144" s="42"/>
      <c r="H144" s="42"/>
      <c r="I144" s="42"/>
      <c r="J144" s="42"/>
      <c r="K144" s="42"/>
    </row>
    <row r="145" spans="1:11" ht="45.75" customHeight="1" x14ac:dyDescent="0.35">
      <c r="A145" s="53">
        <v>10</v>
      </c>
      <c r="B145" s="58" t="s">
        <v>116</v>
      </c>
      <c r="C145" s="58"/>
      <c r="D145" s="58"/>
      <c r="E145" s="58"/>
      <c r="F145" s="58"/>
      <c r="G145" s="58"/>
      <c r="H145" s="58"/>
      <c r="I145" s="58"/>
      <c r="J145" s="58"/>
      <c r="K145" s="42"/>
    </row>
    <row r="146" spans="1:11" ht="21" x14ac:dyDescent="0.35">
      <c r="A146" s="19"/>
      <c r="B146" s="55"/>
      <c r="C146" s="42"/>
      <c r="D146" s="42"/>
      <c r="E146" s="42"/>
      <c r="F146" s="42"/>
      <c r="G146" s="42"/>
      <c r="H146" s="42"/>
      <c r="I146" s="42"/>
      <c r="J146" s="42"/>
      <c r="K146" s="42"/>
    </row>
    <row r="147" spans="1:11" ht="21" x14ac:dyDescent="0.35">
      <c r="B147" s="51"/>
      <c r="C147" s="42"/>
      <c r="D147" s="42"/>
      <c r="E147" s="42"/>
      <c r="F147" s="42"/>
      <c r="G147" s="42"/>
      <c r="H147" s="42"/>
      <c r="I147" s="42"/>
      <c r="J147" s="42"/>
      <c r="K147" s="42"/>
    </row>
    <row r="148" spans="1:11" ht="21" x14ac:dyDescent="0.35">
      <c r="B148" s="51"/>
      <c r="C148" s="42"/>
      <c r="D148" s="42"/>
      <c r="E148" s="42"/>
      <c r="F148" s="42"/>
      <c r="G148" s="42"/>
      <c r="H148" s="42"/>
      <c r="I148" s="42"/>
      <c r="J148" s="42"/>
      <c r="K148" s="42"/>
    </row>
    <row r="149" spans="1:11" ht="20.25" x14ac:dyDescent="0.3">
      <c r="B149" s="12"/>
      <c r="C149" s="12"/>
      <c r="D149" s="12"/>
      <c r="E149" s="12"/>
      <c r="F149" s="12"/>
      <c r="G149" s="12"/>
      <c r="H149" s="12"/>
      <c r="I149" s="12"/>
      <c r="J149" s="12"/>
      <c r="K149" s="12"/>
    </row>
  </sheetData>
  <sheetProtection sheet="1" objects="1" scenarios="1"/>
  <mergeCells count="28">
    <mergeCell ref="I113:J113"/>
    <mergeCell ref="I114:J114"/>
    <mergeCell ref="I115:J115"/>
    <mergeCell ref="B135:K135"/>
    <mergeCell ref="B137:K137"/>
    <mergeCell ref="B139:K139"/>
    <mergeCell ref="B141:K141"/>
    <mergeCell ref="I118:J118"/>
    <mergeCell ref="I119:J119"/>
    <mergeCell ref="I120:J120"/>
    <mergeCell ref="B126:K126"/>
    <mergeCell ref="B127:K127"/>
    <mergeCell ref="B145:J145"/>
    <mergeCell ref="B11:J11"/>
    <mergeCell ref="B12:J12"/>
    <mergeCell ref="B13:J13"/>
    <mergeCell ref="B14:J14"/>
    <mergeCell ref="I116:J116"/>
    <mergeCell ref="I117:J117"/>
    <mergeCell ref="B103:K103"/>
    <mergeCell ref="B104:K104"/>
    <mergeCell ref="I108:J108"/>
    <mergeCell ref="I110:J110"/>
    <mergeCell ref="I112:J112"/>
    <mergeCell ref="B143:K143"/>
    <mergeCell ref="B16:D16"/>
    <mergeCell ref="B18:E18"/>
    <mergeCell ref="B133:K133"/>
  </mergeCells>
  <pageMargins left="0.44" right="0.11" top="0.53" bottom="0.35" header="0.15748031496063" footer="0.15748031496063"/>
  <pageSetup scale="37" orientation="portrait" r:id="rId1"/>
  <headerFooter alignWithMargins="0"/>
  <rowBreaks count="1" manualBreakCount="1">
    <brk id="102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Commercial Banks</vt:lpstr>
      <vt:lpstr>'Commercial Banks'!Print_Area</vt:lpstr>
    </vt:vector>
  </TitlesOfParts>
  <Company>BOJ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Desrene H</dc:creator>
  <cp:lastModifiedBy>Rowena Atkinson</cp:lastModifiedBy>
  <cp:lastPrinted>2013-06-03T20:44:06Z</cp:lastPrinted>
  <dcterms:created xsi:type="dcterms:W3CDTF">2013-05-29T22:02:01Z</dcterms:created>
  <dcterms:modified xsi:type="dcterms:W3CDTF">2013-06-24T18:30:57Z</dcterms:modified>
</cp:coreProperties>
</file>