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35" windowWidth="11205" windowHeight="6330" tabRatio="739" activeTab="0"/>
  </bookViews>
  <sheets>
    <sheet name="FIA's" sheetId="1" r:id="rId1"/>
  </sheets>
  <definedNames>
    <definedName name="_xlnm.Print_Titles" localSheetId="0">'FIA''s'!$B:$B</definedName>
  </definedNames>
  <calcPr fullCalcOnLoad="1"/>
</workbook>
</file>

<file path=xl/sharedStrings.xml><?xml version="1.0" encoding="utf-8"?>
<sst xmlns="http://schemas.openxmlformats.org/spreadsheetml/2006/main" count="154" uniqueCount="136">
  <si>
    <t>J$'000</t>
  </si>
  <si>
    <t>TOTAL</t>
  </si>
  <si>
    <t>ASSETS</t>
  </si>
  <si>
    <t>Other Assets</t>
  </si>
  <si>
    <t>TOTAL ASSETS</t>
  </si>
  <si>
    <t>LIABILITIES</t>
  </si>
  <si>
    <t>Deposits</t>
  </si>
  <si>
    <t>TOTAL LIABILITIES</t>
  </si>
  <si>
    <t>Cash and Bank Balances:</t>
  </si>
  <si>
    <t xml:space="preserve">    Notes and Coins</t>
  </si>
  <si>
    <t xml:space="preserve">    Due From Bank of Jamaica</t>
  </si>
  <si>
    <t xml:space="preserve">    Due From Commercial Banks in Ja.</t>
  </si>
  <si>
    <t xml:space="preserve">    Due From Other Deposit Taking Fin. Insts. in Ja.</t>
  </si>
  <si>
    <t xml:space="preserve">    Due From Overseas Banks &amp; Fin. Insts.</t>
  </si>
  <si>
    <t>Investments:</t>
  </si>
  <si>
    <t>Loans, Advances &amp; Discounts (net of prov)</t>
  </si>
  <si>
    <t>Accounts Receivable (net of prov)</t>
  </si>
  <si>
    <t>Fixed Assets (net of Depreciation)</t>
  </si>
  <si>
    <t xml:space="preserve">    Other</t>
  </si>
  <si>
    <t>Customers Liabs. for Accepts., Guarantees. &amp; L/Cs</t>
  </si>
  <si>
    <t>Due To Bank of Jamaica</t>
  </si>
  <si>
    <t>Borrowings:</t>
  </si>
  <si>
    <t xml:space="preserve">    Due To Commercial Banks in Ja.</t>
  </si>
  <si>
    <t xml:space="preserve">    Due To Specialised Institutions</t>
  </si>
  <si>
    <t xml:space="preserve">    Due To Other Fin. Insts. in Ja.</t>
  </si>
  <si>
    <t xml:space="preserve">    Due To Overseas Banks &amp; Financial Insts</t>
  </si>
  <si>
    <t>Securities Sold Under Repurchase Agreement</t>
  </si>
  <si>
    <t>Sundry Current Liabilities:</t>
  </si>
  <si>
    <t>Accepts., Guarantees &amp; L/Cs as per contra</t>
  </si>
  <si>
    <t>REPRESENTED BY:</t>
  </si>
  <si>
    <t>Paid Up Capital</t>
  </si>
  <si>
    <t>Share Premium</t>
  </si>
  <si>
    <t>Reserves:</t>
  </si>
  <si>
    <t xml:space="preserve">    Statutory Reserve Fund</t>
  </si>
  <si>
    <t xml:space="preserve">    Retained Earnings Reserve Fund</t>
  </si>
  <si>
    <t xml:space="preserve">    Other Reserves</t>
  </si>
  <si>
    <t>Unappropriated Profits/(Losses)</t>
  </si>
  <si>
    <t>TOTAL CAPITAL</t>
  </si>
  <si>
    <t>MEMORANDUM</t>
  </si>
  <si>
    <t>Foreign Currency Loans</t>
  </si>
  <si>
    <t>Foreign Currency Deposits</t>
  </si>
  <si>
    <t>Investments in Connected Parties</t>
  </si>
  <si>
    <t>Credits To Connected Parties</t>
  </si>
  <si>
    <t>Other Bals. Due From Connected Parties</t>
  </si>
  <si>
    <t>Deposits Due To Connected Parties</t>
  </si>
  <si>
    <t>Other Bals. Due To Connected Parties</t>
  </si>
  <si>
    <t>Provision For Loan Losses</t>
  </si>
  <si>
    <t>Provisions For Other Losses</t>
  </si>
  <si>
    <t>Interest Accrued</t>
  </si>
  <si>
    <t>AS AT 30 SEPTEMBER 2002</t>
  </si>
  <si>
    <t>-</t>
  </si>
  <si>
    <t>Subsequent Event(s)</t>
  </si>
  <si>
    <t>These balances are taken from unaudited prudential returns submitted by the following licensees</t>
  </si>
  <si>
    <t>to the Bank of Jamaica and have been attested to by the respective managements as reflecting</t>
  </si>
  <si>
    <t>a true and fair representation of the affairs and condition of the licensees at the reporting date.</t>
  </si>
  <si>
    <t>The Bank of Jamaica does not in any way certify the accuracy or otherwise of the balances</t>
  </si>
  <si>
    <t>reported by the respective licensees.</t>
  </si>
  <si>
    <t>CAP &amp; CR</t>
  </si>
  <si>
    <t>CIBC MER</t>
  </si>
  <si>
    <t>CITIMER</t>
  </si>
  <si>
    <t>DB&amp;G MER.</t>
  </si>
  <si>
    <t>GRGE &amp; BDY</t>
  </si>
  <si>
    <t>INT'L TRUST</t>
  </si>
  <si>
    <t>ISSA TRUST</t>
  </si>
  <si>
    <t>M.S.M.B</t>
  </si>
  <si>
    <t>MF&amp;G TRUST</t>
  </si>
  <si>
    <t>PAN-CARIB</t>
  </si>
  <si>
    <t>SCOTIA TRUST</t>
  </si>
  <si>
    <t>Jamaica Government Securities</t>
  </si>
  <si>
    <t xml:space="preserve">    Domestic Currency</t>
  </si>
  <si>
    <t xml:space="preserve">    Foreign Currency</t>
  </si>
  <si>
    <t>Other Public Sector Securities</t>
  </si>
  <si>
    <t>Other Local Securities (net of prov)</t>
  </si>
  <si>
    <t>Foreign Securities</t>
  </si>
  <si>
    <t>Securities Purchased with a view to Resale</t>
  </si>
  <si>
    <t xml:space="preserve">    Accounts Payable</t>
  </si>
  <si>
    <t>Other Liabilities</t>
  </si>
  <si>
    <t xml:space="preserve">   Funding by Specialised Institutions</t>
  </si>
  <si>
    <t xml:space="preserve">   Other funding Sources</t>
  </si>
  <si>
    <t>Repos on behalf of or on-trading to clients</t>
  </si>
  <si>
    <t>Funds Under Management</t>
  </si>
  <si>
    <t>FINANCIAL INSTITUTIONS SUPERVISORY DIVISION</t>
  </si>
  <si>
    <t>BANK OF JAMAICA</t>
  </si>
  <si>
    <r>
      <t>Excess /</t>
    </r>
    <r>
      <rPr>
        <b/>
        <sz val="10"/>
        <color indexed="10"/>
        <rFont val="Arial"/>
        <family val="2"/>
      </rPr>
      <t xml:space="preserve"> (Shortfall)</t>
    </r>
    <r>
      <rPr>
        <b/>
        <sz val="10"/>
        <rFont val="Arial"/>
        <family val="2"/>
      </rPr>
      <t xml:space="preserve"> of Assets over Liabilities</t>
    </r>
  </si>
  <si>
    <r>
      <t>Prior Years' Earnings/</t>
    </r>
    <r>
      <rPr>
        <b/>
        <sz val="10"/>
        <color indexed="10"/>
        <rFont val="Arial"/>
        <family val="2"/>
      </rPr>
      <t>(Deficits)</t>
    </r>
  </si>
  <si>
    <t>NOTES TO THE STATEMENT OF UNAUDITED ASSETS AND LIABILITIES OF LICENSEES</t>
  </si>
  <si>
    <t>PUBLISHED PURSUANT TO SECTION 16 (6) OF THE FINANCIAL INSTITUTIONS ACT(FIA)</t>
  </si>
  <si>
    <t>AS AT 30 SEPTEMBER  2002</t>
  </si>
  <si>
    <t>Key to Institutions</t>
  </si>
  <si>
    <t>Financial year End</t>
  </si>
  <si>
    <t>CAP &amp; CR.</t>
  </si>
  <si>
    <t>Capital &amp; Credit Merchant Bank Ltd.</t>
  </si>
  <si>
    <t>CIBC MER.</t>
  </si>
  <si>
    <t>CIBC Trust &amp; Merchant Bank Ja. Ltd.</t>
  </si>
  <si>
    <t>Citimerchant Bank Ltd.</t>
  </si>
  <si>
    <t>DB&amp; G Merchant Bank Ltd.</t>
  </si>
  <si>
    <t>George &amp; Branday Limited</t>
  </si>
  <si>
    <t>International Trust &amp; Merchant Bank Ltd.</t>
  </si>
  <si>
    <t>Issa Trust &amp; Merchant Bank Ltd.</t>
  </si>
  <si>
    <t>MANF. SIGMA MER.</t>
  </si>
  <si>
    <t>Manufacturers Sigma Merchant Bank Ltd.</t>
  </si>
  <si>
    <t>MF&amp;G Trust &amp; Finance Ltd.</t>
  </si>
  <si>
    <t>Pan Caribbean Merchant Bank Ltd.</t>
  </si>
  <si>
    <t>Scotiabank Jamaica Trust &amp; Merchant Bank Ltd.</t>
  </si>
  <si>
    <t>Notes</t>
  </si>
  <si>
    <t>1.</t>
  </si>
  <si>
    <t>Balance Sheets  exclude Securities Purchased With a View to Resale (Repo assets) on behalf of clients or for the purposes</t>
  </si>
  <si>
    <t>of on-trading, where relevant. Outstanding balances in respect of these transactions are included under 'Memoranda Items.'</t>
  </si>
  <si>
    <t xml:space="preserve">Effective March 2003, all managed funds activities will be transferred to another separate legal entity in accordance </t>
  </si>
  <si>
    <t>with the March 2002 legislation.</t>
  </si>
  <si>
    <t>2.</t>
  </si>
  <si>
    <t xml:space="preserve">'Credit Facilities to Connected Parties' include loans, advances, comfort letters, stand by &amp; commercial letters of credit, </t>
  </si>
  <si>
    <t>guarantees etc.</t>
  </si>
  <si>
    <t>3.</t>
  </si>
  <si>
    <t>'Other Balances due from Connected Parties' include interest and other receivables, placements, guarantees, L/Cs, etc.</t>
  </si>
  <si>
    <t>4.</t>
  </si>
  <si>
    <t xml:space="preserve">Effective  July 2001, Manufacturers Merchant Bank (MMB) acquired the assets and liabilities of Sigma Management </t>
  </si>
  <si>
    <t>Systems Ltd (SIGMA). The licensed entity was subsequently renamed Manufacturers Sigma Merchant Bank (Manf. Sigma Mer.).</t>
  </si>
  <si>
    <t>5.</t>
  </si>
  <si>
    <t xml:space="preserve">DB&amp;G Merchant Bank has submitted a proposal to acquire the assets of Issa Trust &amp; Merchant Bank. </t>
  </si>
  <si>
    <t>The merger is subject to supervisory approval.</t>
  </si>
  <si>
    <t>6.</t>
  </si>
  <si>
    <t xml:space="preserve">During October 2002 the deposit liabilities of Scotia Jamaica Trust &amp; Merchant Bank was transferred to Scotia </t>
  </si>
  <si>
    <t xml:space="preserve">Jamaica Building Society and its Deposit Taking License  surrendered on 11 November 2002. </t>
  </si>
  <si>
    <t>The entity was renamed Scotia Jamaica Investment  Management Limited and will now operate with a securities license.</t>
  </si>
  <si>
    <t>7.</t>
  </si>
  <si>
    <t xml:space="preserve">Effective 14 October 2002, selected areas of the Caribbean operations of CIBC Canada and  Barclays Plc (Barclays) </t>
  </si>
  <si>
    <t xml:space="preserve">Accordingly,  CIBC Trust &amp; Merchant Jamaica Limited was renamed FirstCaribbean International </t>
  </si>
  <si>
    <t>Trust &amp; Merchant Bank (Jamaica ) Limited</t>
  </si>
  <si>
    <t>UNAUDITED</t>
  </si>
  <si>
    <t>ASSETS AND LIABILITIES OF LICENSEES</t>
  </si>
  <si>
    <t>UNDER THE FINANCIAL INSTITUTIONS ACT (FIA)</t>
  </si>
  <si>
    <t>PUBLISHED PURSUANT TO SECTION 16(6)</t>
  </si>
  <si>
    <t>were amalgamated and the joint venture entities in Jamaica renamed FirstCaribbean International Jamaica Limited.</t>
  </si>
  <si>
    <t>News Release</t>
  </si>
  <si>
    <t>08 January 2003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</si>
</sst>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#,##0.0"/>
    <numFmt numFmtId="173" formatCode="0.0"/>
    <numFmt numFmtId="174" formatCode="#,##0;[Red]#,##0"/>
    <numFmt numFmtId="175" formatCode="_(* #,##0_);_(* \(#,##0\);_(* &quot;-&quot;??_);_(@_)"/>
    <numFmt numFmtId="176" formatCode="0.0%"/>
    <numFmt numFmtId="177" formatCode="0.00_);[Red]\(0.00\)"/>
    <numFmt numFmtId="178" formatCode="0.0_);[Red]\(0.0\)"/>
    <numFmt numFmtId="179" formatCode="0_);[Red]\(0\)"/>
    <numFmt numFmtId="180" formatCode="_(* #,##0.0_);_(* \(#,##0.0\);_(* &quot;-&quot;??_);_(@_)"/>
    <numFmt numFmtId="181" formatCode="d\ mmmm\ "/>
    <numFmt numFmtId="182" formatCode="\(0.0%\)"/>
    <numFmt numFmtId="183" formatCode=".0%"/>
    <numFmt numFmtId="184" formatCode="0.0000"/>
    <numFmt numFmtId="185" formatCode="0.000"/>
    <numFmt numFmtId="186" formatCode="#,##0.0_);[Red]\(#,##0.0\)"/>
    <numFmt numFmtId="187" formatCode="0.000%"/>
    <numFmt numFmtId="188" formatCode="0.00000"/>
    <numFmt numFmtId="189" formatCode="mmm\-d"/>
    <numFmt numFmtId="190" formatCode="d\-mmmm"/>
    <numFmt numFmtId="191" formatCode="0.000000"/>
    <numFmt numFmtId="192" formatCode="#,##0.00;\(#,##0.00\)"/>
    <numFmt numFmtId="193" formatCode="#,##0;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00"/>
    <numFmt numFmtId="198" formatCode="0.000000000"/>
    <numFmt numFmtId="199" formatCode="0.00000000"/>
    <numFmt numFmtId="200" formatCode="0.0000000"/>
    <numFmt numFmtId="201" formatCode="ddmmm"/>
    <numFmt numFmtId="202" formatCode="d\ mmmm"/>
    <numFmt numFmtId="203" formatCode="_(* #,##0.000_);_(* \(#,##0.000\);_(* &quot;-&quot;??_);_(@_)"/>
    <numFmt numFmtId="204" formatCode="_(* #,##0.0000_);_(* \(#,##0.0000\);_(* &quot;-&quot;??_);_(@_)"/>
    <numFmt numFmtId="205" formatCode="0_);\(0\)"/>
    <numFmt numFmtId="206" formatCode="0.000_);[Red]\(0.000\)"/>
    <numFmt numFmtId="207" formatCode="mmmm\ yyyy"/>
    <numFmt numFmtId="208" formatCode="#,##0.00;[Red]#,##0.00"/>
    <numFmt numFmtId="209" formatCode="yyyy\ mm\ dd"/>
    <numFmt numFmtId="210" formatCode="mmmm\ d\,\ yyyy"/>
    <numFmt numFmtId="211" formatCode="#,##0.0_);[Red]\(#,##0.0\)_(* &quot;-&quot;??_);"/>
  </numFmts>
  <fonts count="1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12"/>
      <name val="Arial"/>
      <family val="0"/>
    </font>
    <font>
      <b/>
      <sz val="10"/>
      <color indexed="10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4"/>
      <color indexed="14"/>
      <name val="Arial"/>
      <family val="0"/>
    </font>
    <font>
      <sz val="12"/>
      <name val="Arial"/>
      <family val="0"/>
    </font>
    <font>
      <sz val="16"/>
      <name val="Arial"/>
      <family val="2"/>
    </font>
    <font>
      <u val="single"/>
      <sz val="16"/>
      <name val="Arial"/>
      <family val="2"/>
    </font>
    <font>
      <sz val="14"/>
      <name val="Arial"/>
      <family val="0"/>
    </font>
    <font>
      <u val="single"/>
      <sz val="14"/>
      <name val="Arial"/>
      <family val="0"/>
    </font>
    <font>
      <b/>
      <u val="single"/>
      <sz val="14"/>
      <name val="Arial"/>
      <family val="0"/>
    </font>
    <font>
      <b/>
      <sz val="14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38" fontId="0" fillId="0" borderId="0" xfId="0" applyNumberFormat="1" applyAlignment="1">
      <alignment/>
    </xf>
    <xf numFmtId="38" fontId="1" fillId="0" borderId="1" xfId="0" applyNumberFormat="1" applyFon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02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2" fillId="0" borderId="0" xfId="0" applyFont="1" applyAlignment="1">
      <alignment/>
    </xf>
    <xf numFmtId="0" fontId="14" fillId="0" borderId="0" xfId="0" applyFont="1" applyBorder="1" applyAlignment="1" quotePrefix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 quotePrefix="1">
      <alignment horizontal="left"/>
    </xf>
    <xf numFmtId="0" fontId="14" fillId="0" borderId="0" xfId="0" applyNumberFormat="1" applyFont="1" applyBorder="1" applyAlignment="1" quotePrefix="1">
      <alignment/>
    </xf>
    <xf numFmtId="0" fontId="14" fillId="0" borderId="0" xfId="0" applyFont="1" applyBorder="1" applyAlignment="1" quotePrefix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37" fontId="17" fillId="2" borderId="2" xfId="0" applyNumberFormat="1" applyFont="1" applyFill="1" applyBorder="1" applyAlignment="1">
      <alignment/>
    </xf>
    <xf numFmtId="49" fontId="17" fillId="2" borderId="2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14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3449300" cy="981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153"/>
  <sheetViews>
    <sheetView tabSelected="1" zoomScale="75" zoomScaleNormal="75" workbookViewId="0" topLeftCell="A1">
      <selection activeCell="B26" sqref="B26"/>
    </sheetView>
  </sheetViews>
  <sheetFormatPr defaultColWidth="9.140625" defaultRowHeight="12.75"/>
  <cols>
    <col min="1" max="1" width="4.57421875" style="0" customWidth="1"/>
    <col min="2" max="2" width="45.57421875" style="0" customWidth="1"/>
    <col min="3" max="3" width="13.28125" style="0" customWidth="1"/>
    <col min="4" max="4" width="13.00390625" style="0" customWidth="1"/>
    <col min="5" max="5" width="12.00390625" style="0" customWidth="1"/>
    <col min="6" max="6" width="11.57421875" style="0" customWidth="1"/>
    <col min="7" max="7" width="13.421875" style="0" customWidth="1"/>
    <col min="8" max="8" width="14.8515625" style="0" customWidth="1"/>
    <col min="9" max="9" width="13.8515625" style="0" customWidth="1"/>
    <col min="10" max="10" width="12.7109375" style="0" customWidth="1"/>
    <col min="11" max="11" width="13.140625" style="0" customWidth="1"/>
    <col min="12" max="12" width="12.28125" style="0" customWidth="1"/>
    <col min="13" max="13" width="14.421875" style="0" customWidth="1"/>
    <col min="14" max="14" width="12.00390625" style="0" customWidth="1"/>
  </cols>
  <sheetData>
    <row r="5" spans="2:14" ht="12.75">
      <c r="B5" s="8" t="s">
        <v>129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12.75">
      <c r="B6" s="8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2:14" ht="18.75">
      <c r="B7" s="38" t="s">
        <v>134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2:14" ht="18.75">
      <c r="B8" s="39" t="s">
        <v>135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2:14" ht="12.75">
      <c r="B9" s="8" t="s">
        <v>130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2:14" ht="12.75">
      <c r="B10" s="8" t="s">
        <v>131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2:14" ht="12.75">
      <c r="B11" s="8" t="s">
        <v>132</v>
      </c>
      <c r="C11" s="7"/>
      <c r="D11" s="7"/>
      <c r="E11" s="7"/>
      <c r="F11" s="7"/>
      <c r="G11" s="35"/>
      <c r="H11" s="35"/>
      <c r="I11" s="7"/>
      <c r="J11" s="7"/>
      <c r="K11" s="7"/>
      <c r="L11" s="7"/>
      <c r="M11" s="7"/>
      <c r="N11" s="35"/>
    </row>
    <row r="12" spans="2:14" ht="12.75">
      <c r="B12" s="8" t="s">
        <v>49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2:14" ht="12.75">
      <c r="B13" s="8" t="s">
        <v>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6" spans="2:11" ht="15">
      <c r="B16" s="10" t="s">
        <v>52</v>
      </c>
      <c r="K16" s="10"/>
    </row>
    <row r="17" spans="2:11" ht="15">
      <c r="B17" s="10" t="s">
        <v>53</v>
      </c>
      <c r="K17" s="10"/>
    </row>
    <row r="18" spans="2:11" ht="15">
      <c r="B18" s="10" t="s">
        <v>54</v>
      </c>
      <c r="K18" s="10"/>
    </row>
    <row r="19" spans="2:11" ht="16.5">
      <c r="B19" s="11" t="s">
        <v>55</v>
      </c>
      <c r="K19" s="11"/>
    </row>
    <row r="20" spans="2:11" ht="16.5">
      <c r="B20" s="11" t="s">
        <v>56</v>
      </c>
      <c r="K20" s="11"/>
    </row>
    <row r="21" ht="16.5">
      <c r="B21" s="11"/>
    </row>
    <row r="23" spans="3:14" ht="12.75">
      <c r="C23" s="1" t="s">
        <v>57</v>
      </c>
      <c r="D23" s="1" t="s">
        <v>58</v>
      </c>
      <c r="E23" s="1" t="s">
        <v>59</v>
      </c>
      <c r="F23" s="2" t="s">
        <v>60</v>
      </c>
      <c r="G23" s="4" t="s">
        <v>61</v>
      </c>
      <c r="H23" s="4" t="s">
        <v>62</v>
      </c>
      <c r="I23" s="4" t="s">
        <v>63</v>
      </c>
      <c r="J23" s="1" t="s">
        <v>64</v>
      </c>
      <c r="K23" s="2" t="s">
        <v>65</v>
      </c>
      <c r="L23" s="1" t="s">
        <v>66</v>
      </c>
      <c r="M23" s="2" t="s">
        <v>67</v>
      </c>
      <c r="N23" s="1" t="s">
        <v>1</v>
      </c>
    </row>
    <row r="25" ht="12.75">
      <c r="B25" s="2" t="s">
        <v>2</v>
      </c>
    </row>
    <row r="26" ht="12.75">
      <c r="B26" s="2" t="s">
        <v>8</v>
      </c>
    </row>
    <row r="27" spans="2:14" ht="12.75">
      <c r="B27" t="s">
        <v>9</v>
      </c>
      <c r="C27" s="5">
        <v>3799</v>
      </c>
      <c r="D27" s="5">
        <v>2</v>
      </c>
      <c r="E27" s="5">
        <v>0</v>
      </c>
      <c r="F27" s="5">
        <v>19249</v>
      </c>
      <c r="G27" s="5">
        <v>690</v>
      </c>
      <c r="H27" s="5">
        <v>1062</v>
      </c>
      <c r="I27" s="5">
        <v>5</v>
      </c>
      <c r="J27" s="5">
        <v>12643</v>
      </c>
      <c r="K27" s="5">
        <v>0</v>
      </c>
      <c r="L27" s="5">
        <v>1450</v>
      </c>
      <c r="M27" s="5">
        <v>2</v>
      </c>
      <c r="N27" s="5">
        <f>SUM(C27:M27)</f>
        <v>38902</v>
      </c>
    </row>
    <row r="28" spans="2:14" ht="12.75">
      <c r="B28" t="s">
        <v>10</v>
      </c>
      <c r="C28" s="5">
        <v>189510</v>
      </c>
      <c r="D28" s="5">
        <v>136115</v>
      </c>
      <c r="E28" s="5">
        <v>515434</v>
      </c>
      <c r="F28" s="5">
        <v>930</v>
      </c>
      <c r="G28" s="5">
        <v>75191</v>
      </c>
      <c r="H28" s="5">
        <v>59016</v>
      </c>
      <c r="I28" s="5">
        <v>40648</v>
      </c>
      <c r="J28" s="5">
        <v>9779</v>
      </c>
      <c r="K28" s="5">
        <v>24014</v>
      </c>
      <c r="L28" s="5">
        <v>11764</v>
      </c>
      <c r="M28" s="5">
        <v>233012</v>
      </c>
      <c r="N28" s="5">
        <f>SUM(C28:M28)</f>
        <v>1295413</v>
      </c>
    </row>
    <row r="29" spans="2:14" ht="12.75">
      <c r="B29" t="s">
        <v>11</v>
      </c>
      <c r="C29" s="5">
        <v>21648</v>
      </c>
      <c r="D29" s="5">
        <v>48376</v>
      </c>
      <c r="E29" s="5">
        <v>113788</v>
      </c>
      <c r="F29" s="5">
        <v>4591</v>
      </c>
      <c r="G29" s="5">
        <v>11028</v>
      </c>
      <c r="H29" s="5">
        <v>7128</v>
      </c>
      <c r="I29" s="5">
        <v>31163</v>
      </c>
      <c r="J29" s="5">
        <v>449222</v>
      </c>
      <c r="K29" s="5">
        <v>18015</v>
      </c>
      <c r="L29" s="5">
        <v>23823</v>
      </c>
      <c r="M29" s="5">
        <v>15148</v>
      </c>
      <c r="N29" s="5">
        <f>SUM(C29:M29)</f>
        <v>743930</v>
      </c>
    </row>
    <row r="30" spans="2:14" ht="12.75">
      <c r="B30" t="s">
        <v>12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40492</v>
      </c>
      <c r="L30" s="5">
        <v>0</v>
      </c>
      <c r="M30" s="5">
        <v>0</v>
      </c>
      <c r="N30" s="5">
        <f>SUM(C30:M30)</f>
        <v>40492</v>
      </c>
    </row>
    <row r="31" spans="2:14" ht="12.75">
      <c r="B31" t="s">
        <v>13</v>
      </c>
      <c r="C31" s="5">
        <v>285294</v>
      </c>
      <c r="D31" s="5">
        <v>48744</v>
      </c>
      <c r="E31" s="5">
        <v>196680</v>
      </c>
      <c r="F31" s="5">
        <v>0</v>
      </c>
      <c r="G31" s="5">
        <v>38136</v>
      </c>
      <c r="H31" s="5">
        <v>51978</v>
      </c>
      <c r="I31" s="5">
        <v>11868</v>
      </c>
      <c r="J31" s="5">
        <v>310917</v>
      </c>
      <c r="K31" s="5">
        <v>19187</v>
      </c>
      <c r="L31" s="5">
        <v>25694</v>
      </c>
      <c r="M31" s="5">
        <v>0</v>
      </c>
      <c r="N31" s="5">
        <f>SUM(C31:M31)</f>
        <v>988498</v>
      </c>
    </row>
    <row r="32" spans="2:14" ht="12.75">
      <c r="B32" s="2" t="s">
        <v>14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2:14" ht="12.75">
      <c r="B33" t="s">
        <v>68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2:14" ht="12.75">
      <c r="B34" t="s">
        <v>69</v>
      </c>
      <c r="C34" s="5">
        <v>368787</v>
      </c>
      <c r="D34" s="5">
        <v>554489</v>
      </c>
      <c r="E34" s="5">
        <v>202608</v>
      </c>
      <c r="F34" s="5">
        <v>2000</v>
      </c>
      <c r="G34" s="5">
        <v>0</v>
      </c>
      <c r="H34" s="5">
        <v>437135</v>
      </c>
      <c r="I34" s="5">
        <v>50000</v>
      </c>
      <c r="J34" s="5">
        <v>46616</v>
      </c>
      <c r="K34" s="5">
        <v>7953</v>
      </c>
      <c r="L34" s="5">
        <v>64170</v>
      </c>
      <c r="M34" s="5">
        <v>144758</v>
      </c>
      <c r="N34" s="5">
        <f aca="true" t="shared" si="0" ref="N34:N44">SUM(C34:M34)</f>
        <v>1878516</v>
      </c>
    </row>
    <row r="35" spans="2:14" ht="12.75">
      <c r="B35" t="s">
        <v>70</v>
      </c>
      <c r="C35" s="5">
        <v>2716192</v>
      </c>
      <c r="D35" s="5">
        <v>239335</v>
      </c>
      <c r="E35" s="5">
        <v>491700</v>
      </c>
      <c r="F35" s="5">
        <v>0</v>
      </c>
      <c r="G35" s="5">
        <v>388621</v>
      </c>
      <c r="H35" s="5">
        <v>0</v>
      </c>
      <c r="I35" s="5">
        <v>0</v>
      </c>
      <c r="J35" s="5">
        <v>104025</v>
      </c>
      <c r="K35" s="5">
        <v>190091</v>
      </c>
      <c r="L35" s="5">
        <v>523219</v>
      </c>
      <c r="M35" s="5">
        <v>2962</v>
      </c>
      <c r="N35" s="5">
        <f t="shared" si="0"/>
        <v>4656145</v>
      </c>
    </row>
    <row r="36" spans="2:14" ht="12.75">
      <c r="B36" t="s">
        <v>71</v>
      </c>
      <c r="C36" s="5">
        <v>931</v>
      </c>
      <c r="D36" s="5">
        <v>17369</v>
      </c>
      <c r="E36" s="5">
        <v>3997</v>
      </c>
      <c r="F36" s="5">
        <v>116</v>
      </c>
      <c r="G36" s="5">
        <v>192</v>
      </c>
      <c r="H36" s="5">
        <v>8270</v>
      </c>
      <c r="I36" s="5">
        <v>7745</v>
      </c>
      <c r="J36" s="5">
        <v>1613</v>
      </c>
      <c r="K36" s="5">
        <v>2581</v>
      </c>
      <c r="L36" s="5">
        <v>1672</v>
      </c>
      <c r="M36" s="5">
        <v>7085</v>
      </c>
      <c r="N36" s="5">
        <f t="shared" si="0"/>
        <v>51571</v>
      </c>
    </row>
    <row r="37" spans="2:14" ht="12.75">
      <c r="B37" t="s">
        <v>72</v>
      </c>
      <c r="C37" s="5">
        <v>514666</v>
      </c>
      <c r="D37" s="5">
        <v>0</v>
      </c>
      <c r="E37" s="5">
        <v>0</v>
      </c>
      <c r="F37" s="5">
        <v>0</v>
      </c>
      <c r="G37" s="5">
        <v>1182</v>
      </c>
      <c r="H37" s="5">
        <v>5977</v>
      </c>
      <c r="I37" s="5">
        <v>0</v>
      </c>
      <c r="J37" s="5">
        <v>109841</v>
      </c>
      <c r="K37" s="5">
        <v>0</v>
      </c>
      <c r="L37" s="5">
        <v>18177</v>
      </c>
      <c r="M37" s="5">
        <v>0</v>
      </c>
      <c r="N37" s="5">
        <f t="shared" si="0"/>
        <v>649843</v>
      </c>
    </row>
    <row r="38" spans="2:14" ht="12.75">
      <c r="B38" t="s">
        <v>73</v>
      </c>
      <c r="C38" s="5">
        <v>7757044</v>
      </c>
      <c r="D38" s="5">
        <v>0</v>
      </c>
      <c r="E38" s="5">
        <v>0</v>
      </c>
      <c r="F38" s="5">
        <v>0</v>
      </c>
      <c r="G38" s="5">
        <v>0</v>
      </c>
      <c r="H38" s="5">
        <v>424861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f t="shared" si="0"/>
        <v>8181905</v>
      </c>
    </row>
    <row r="39" spans="2:14" ht="12.75">
      <c r="B39" t="s">
        <v>74</v>
      </c>
      <c r="C39" s="5">
        <v>196296</v>
      </c>
      <c r="D39" s="5">
        <v>783676</v>
      </c>
      <c r="E39" s="5">
        <v>40265</v>
      </c>
      <c r="F39" s="5">
        <v>63463</v>
      </c>
      <c r="G39" s="5">
        <v>834414</v>
      </c>
      <c r="H39" s="5">
        <v>512597</v>
      </c>
      <c r="I39" s="5">
        <v>0</v>
      </c>
      <c r="J39" s="5">
        <v>200346</v>
      </c>
      <c r="K39" s="5">
        <v>111376</v>
      </c>
      <c r="L39" s="5">
        <v>46119</v>
      </c>
      <c r="M39" s="5">
        <v>203651</v>
      </c>
      <c r="N39" s="5">
        <f t="shared" si="0"/>
        <v>2992203</v>
      </c>
    </row>
    <row r="40" spans="2:14" ht="12.75">
      <c r="B40" t="s">
        <v>15</v>
      </c>
      <c r="C40" s="5">
        <v>459450</v>
      </c>
      <c r="D40" s="5">
        <v>42728</v>
      </c>
      <c r="E40" s="5">
        <v>112513</v>
      </c>
      <c r="F40" s="5">
        <v>253</v>
      </c>
      <c r="G40" s="5">
        <v>559551</v>
      </c>
      <c r="H40" s="5">
        <v>328953</v>
      </c>
      <c r="I40" s="5">
        <v>429171</v>
      </c>
      <c r="J40" s="5">
        <v>1056743</v>
      </c>
      <c r="K40" s="5">
        <v>362869</v>
      </c>
      <c r="L40" s="5">
        <v>256150</v>
      </c>
      <c r="M40" s="5">
        <v>342498</v>
      </c>
      <c r="N40" s="5">
        <f t="shared" si="0"/>
        <v>3950879</v>
      </c>
    </row>
    <row r="41" spans="2:14" ht="12.75">
      <c r="B41" t="s">
        <v>16</v>
      </c>
      <c r="C41" s="5">
        <v>544454</v>
      </c>
      <c r="D41" s="5">
        <v>109859</v>
      </c>
      <c r="E41" s="5">
        <v>57138</v>
      </c>
      <c r="F41" s="5">
        <v>1809</v>
      </c>
      <c r="G41" s="5">
        <v>126631</v>
      </c>
      <c r="H41" s="5">
        <v>56939</v>
      </c>
      <c r="I41" s="5">
        <v>8273</v>
      </c>
      <c r="J41" s="5">
        <v>138101</v>
      </c>
      <c r="K41" s="5">
        <v>47001</v>
      </c>
      <c r="L41" s="5">
        <v>176614</v>
      </c>
      <c r="M41" s="5">
        <v>114627</v>
      </c>
      <c r="N41" s="5">
        <f t="shared" si="0"/>
        <v>1381446</v>
      </c>
    </row>
    <row r="42" spans="2:14" ht="12.75">
      <c r="B42" t="s">
        <v>17</v>
      </c>
      <c r="C42" s="5">
        <v>26430</v>
      </c>
      <c r="D42" s="5">
        <v>10890</v>
      </c>
      <c r="E42" s="5">
        <v>0</v>
      </c>
      <c r="F42" s="5">
        <v>2785</v>
      </c>
      <c r="G42" s="5">
        <v>5064</v>
      </c>
      <c r="H42" s="5">
        <v>65147</v>
      </c>
      <c r="I42" s="5">
        <v>7663</v>
      </c>
      <c r="J42" s="5">
        <v>54730</v>
      </c>
      <c r="K42" s="5">
        <v>8377</v>
      </c>
      <c r="L42" s="5">
        <v>16680</v>
      </c>
      <c r="M42" s="5">
        <v>27354</v>
      </c>
      <c r="N42" s="5">
        <f t="shared" si="0"/>
        <v>225120</v>
      </c>
    </row>
    <row r="43" spans="2:14" ht="12.75">
      <c r="B43" t="s">
        <v>3</v>
      </c>
      <c r="C43" s="5">
        <v>5680</v>
      </c>
      <c r="D43" s="5">
        <v>48058</v>
      </c>
      <c r="E43" s="5">
        <v>56489</v>
      </c>
      <c r="F43" s="5">
        <v>424</v>
      </c>
      <c r="G43" s="5">
        <v>7407</v>
      </c>
      <c r="H43" s="5">
        <v>5362</v>
      </c>
      <c r="I43" s="5">
        <v>3105</v>
      </c>
      <c r="J43" s="5">
        <v>66441</v>
      </c>
      <c r="K43" s="5">
        <v>2094</v>
      </c>
      <c r="L43" s="5">
        <v>3115</v>
      </c>
      <c r="M43" s="5">
        <v>44670</v>
      </c>
      <c r="N43" s="5">
        <f t="shared" si="0"/>
        <v>242845</v>
      </c>
    </row>
    <row r="44" spans="2:14" ht="12.75">
      <c r="B44" t="s">
        <v>19</v>
      </c>
      <c r="C44" s="5">
        <v>1021219</v>
      </c>
      <c r="D44" s="5">
        <v>0</v>
      </c>
      <c r="E44" s="5">
        <v>146893</v>
      </c>
      <c r="F44" s="5">
        <v>2800</v>
      </c>
      <c r="G44" s="5">
        <v>100697</v>
      </c>
      <c r="H44" s="5">
        <v>31770</v>
      </c>
      <c r="I44" s="5">
        <v>25807</v>
      </c>
      <c r="J44" s="5">
        <v>369934</v>
      </c>
      <c r="K44" s="5">
        <v>4600</v>
      </c>
      <c r="L44" s="5">
        <v>270583</v>
      </c>
      <c r="M44" s="5">
        <v>0</v>
      </c>
      <c r="N44" s="5">
        <f t="shared" si="0"/>
        <v>1974303</v>
      </c>
    </row>
    <row r="45" spans="2:14" ht="13.5" thickBot="1">
      <c r="B45" s="2" t="s">
        <v>4</v>
      </c>
      <c r="C45" s="6">
        <f aca="true" t="shared" si="1" ref="C45:N45">SUM(C26:C44)</f>
        <v>14111400</v>
      </c>
      <c r="D45" s="6">
        <f t="shared" si="1"/>
        <v>2039641</v>
      </c>
      <c r="E45" s="6">
        <f t="shared" si="1"/>
        <v>1937505</v>
      </c>
      <c r="F45" s="6">
        <f t="shared" si="1"/>
        <v>98420</v>
      </c>
      <c r="G45" s="6">
        <f t="shared" si="1"/>
        <v>2148804</v>
      </c>
      <c r="H45" s="6">
        <f t="shared" si="1"/>
        <v>1996195</v>
      </c>
      <c r="I45" s="6">
        <f t="shared" si="1"/>
        <v>615448</v>
      </c>
      <c r="J45" s="6">
        <f t="shared" si="1"/>
        <v>2930951</v>
      </c>
      <c r="K45" s="6">
        <f t="shared" si="1"/>
        <v>838650</v>
      </c>
      <c r="L45" s="6">
        <f t="shared" si="1"/>
        <v>1439230</v>
      </c>
      <c r="M45" s="6">
        <f t="shared" si="1"/>
        <v>1135767</v>
      </c>
      <c r="N45" s="6">
        <f t="shared" si="1"/>
        <v>29292011</v>
      </c>
    </row>
    <row r="46" spans="3:14" ht="13.5" thickTop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.75">
      <c r="B47" s="2" t="s">
        <v>5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2" t="s">
        <v>6</v>
      </c>
      <c r="C48" s="5">
        <v>1829518</v>
      </c>
      <c r="D48" s="5">
        <v>1419235</v>
      </c>
      <c r="E48" s="5">
        <v>799497</v>
      </c>
      <c r="F48" s="5">
        <v>7087</v>
      </c>
      <c r="G48" s="5">
        <v>902800</v>
      </c>
      <c r="H48" s="5">
        <v>648983</v>
      </c>
      <c r="I48" s="5">
        <v>435052</v>
      </c>
      <c r="J48" s="5">
        <v>1019008</v>
      </c>
      <c r="K48" s="5">
        <v>683845</v>
      </c>
      <c r="L48" s="5">
        <v>369230</v>
      </c>
      <c r="M48" s="5">
        <v>378271</v>
      </c>
      <c r="N48" s="5">
        <f>SUM(C48:M48)</f>
        <v>8492526</v>
      </c>
    </row>
    <row r="49" spans="2:14" ht="12.75">
      <c r="B49" t="s">
        <v>20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</row>
    <row r="50" spans="2:14" ht="12.75">
      <c r="B50" s="2" t="s">
        <v>21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2.75">
      <c r="B51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9549</v>
      </c>
      <c r="I51" s="5">
        <v>0</v>
      </c>
      <c r="J51" s="5">
        <v>288547</v>
      </c>
      <c r="K51" s="5">
        <v>2814</v>
      </c>
      <c r="L51" s="5">
        <v>98251</v>
      </c>
      <c r="M51" s="5">
        <v>25000</v>
      </c>
      <c r="N51" s="5">
        <f>SUM(C51:M51)</f>
        <v>424161</v>
      </c>
    </row>
    <row r="52" spans="2:14" ht="12.75">
      <c r="B52" t="s">
        <v>23</v>
      </c>
      <c r="C52" s="5">
        <v>112172</v>
      </c>
      <c r="D52" s="5">
        <v>0</v>
      </c>
      <c r="E52" s="5">
        <v>46389</v>
      </c>
      <c r="F52" s="5">
        <v>0</v>
      </c>
      <c r="G52" s="5">
        <v>54000</v>
      </c>
      <c r="H52" s="5">
        <v>9614</v>
      </c>
      <c r="I52" s="5">
        <v>0</v>
      </c>
      <c r="J52" s="5">
        <v>33053</v>
      </c>
      <c r="K52" s="5">
        <v>6837</v>
      </c>
      <c r="L52" s="5">
        <v>147146</v>
      </c>
      <c r="M52" s="5">
        <v>0</v>
      </c>
      <c r="N52" s="5">
        <f>SUM(C52:M52)</f>
        <v>409211</v>
      </c>
    </row>
    <row r="53" spans="2:14" ht="12.75">
      <c r="B53" t="s">
        <v>24</v>
      </c>
      <c r="C53" s="5">
        <v>921364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12217</v>
      </c>
      <c r="M53" s="5">
        <v>0</v>
      </c>
      <c r="N53" s="5">
        <f>SUM(C53:M53)</f>
        <v>933581</v>
      </c>
    </row>
    <row r="54" spans="2:14" ht="12.75">
      <c r="B54" t="s">
        <v>25</v>
      </c>
      <c r="C54" s="5">
        <v>7530716</v>
      </c>
      <c r="D54" s="5">
        <v>145320</v>
      </c>
      <c r="E54" s="5">
        <v>442530</v>
      </c>
      <c r="F54" s="5">
        <v>0</v>
      </c>
      <c r="G54" s="5">
        <v>0</v>
      </c>
      <c r="H54" s="5">
        <v>186786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>SUM(C54:M54)</f>
        <v>8305352</v>
      </c>
    </row>
    <row r="55" spans="2:14" ht="12.75">
      <c r="B55" t="s">
        <v>26</v>
      </c>
      <c r="C55" s="5">
        <v>1146916</v>
      </c>
      <c r="D55" s="5">
        <v>0</v>
      </c>
      <c r="E55" s="5">
        <v>0</v>
      </c>
      <c r="F55" s="5">
        <v>0</v>
      </c>
      <c r="G55" s="5">
        <v>655014</v>
      </c>
      <c r="H55" s="5">
        <v>791865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f>SUM(C55:M55)</f>
        <v>2593795</v>
      </c>
    </row>
    <row r="56" spans="2:14" ht="12.75">
      <c r="B56" s="2" t="s">
        <v>27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2.75">
      <c r="B57" s="12" t="s">
        <v>48</v>
      </c>
      <c r="C57" s="5">
        <v>151792</v>
      </c>
      <c r="D57" s="5">
        <v>16081</v>
      </c>
      <c r="E57" s="5">
        <v>6634</v>
      </c>
      <c r="F57" s="5">
        <v>82</v>
      </c>
      <c r="G57" s="5">
        <v>29112</v>
      </c>
      <c r="H57" s="5">
        <v>35569</v>
      </c>
      <c r="I57" s="5">
        <v>4404</v>
      </c>
      <c r="J57" s="5">
        <v>17933</v>
      </c>
      <c r="K57" s="5">
        <v>19380</v>
      </c>
      <c r="L57" s="5">
        <v>4582</v>
      </c>
      <c r="M57" s="5">
        <v>8462</v>
      </c>
      <c r="N57" s="5">
        <f>SUM(C57:M57)</f>
        <v>294031</v>
      </c>
    </row>
    <row r="58" spans="2:14" ht="12.75">
      <c r="B58" t="s">
        <v>75</v>
      </c>
      <c r="C58" s="5">
        <v>102181</v>
      </c>
      <c r="D58" s="5">
        <v>31136</v>
      </c>
      <c r="E58" s="5">
        <v>4458</v>
      </c>
      <c r="F58" s="5">
        <v>26133</v>
      </c>
      <c r="G58" s="5">
        <v>26268</v>
      </c>
      <c r="H58" s="5">
        <v>24346</v>
      </c>
      <c r="I58" s="5">
        <v>2659</v>
      </c>
      <c r="J58" s="5">
        <v>54212</v>
      </c>
      <c r="K58" s="5">
        <v>2982</v>
      </c>
      <c r="L58" s="5">
        <v>11124</v>
      </c>
      <c r="M58" s="5">
        <v>40276</v>
      </c>
      <c r="N58" s="5">
        <f>SUM(C58:M58)</f>
        <v>325775</v>
      </c>
    </row>
    <row r="59" spans="2:14" ht="12.75">
      <c r="B59" t="s">
        <v>18</v>
      </c>
      <c r="C59" s="5">
        <v>95193</v>
      </c>
      <c r="D59" s="5">
        <v>31873</v>
      </c>
      <c r="E59" s="5">
        <v>52801</v>
      </c>
      <c r="F59" s="5">
        <v>0</v>
      </c>
      <c r="G59" s="5">
        <v>5093</v>
      </c>
      <c r="H59" s="5">
        <v>9</v>
      </c>
      <c r="I59" s="5">
        <v>26762</v>
      </c>
      <c r="J59" s="5">
        <v>907</v>
      </c>
      <c r="K59" s="5">
        <v>6005</v>
      </c>
      <c r="L59" s="5">
        <v>24833</v>
      </c>
      <c r="M59" s="5">
        <v>23986</v>
      </c>
      <c r="N59" s="5">
        <f>SUM(C59:M59)</f>
        <v>267462</v>
      </c>
    </row>
    <row r="60" spans="2:14" ht="12.75">
      <c r="B60" t="s">
        <v>28</v>
      </c>
      <c r="C60" s="5">
        <v>1021219</v>
      </c>
      <c r="D60" s="5">
        <v>0</v>
      </c>
      <c r="E60" s="5">
        <v>146893</v>
      </c>
      <c r="F60" s="5">
        <v>2800</v>
      </c>
      <c r="G60" s="5">
        <v>100697</v>
      </c>
      <c r="H60" s="5">
        <v>31770</v>
      </c>
      <c r="I60" s="5">
        <v>25807</v>
      </c>
      <c r="J60" s="5">
        <v>369934</v>
      </c>
      <c r="K60" s="5">
        <v>4600</v>
      </c>
      <c r="L60" s="5">
        <v>270583</v>
      </c>
      <c r="M60" s="5">
        <v>0</v>
      </c>
      <c r="N60" s="5">
        <f>SUM(C60:M60)</f>
        <v>1974303</v>
      </c>
    </row>
    <row r="61" spans="2:15" ht="12.75">
      <c r="B61" t="s">
        <v>76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f>SUM(C61:M61)</f>
        <v>0</v>
      </c>
      <c r="O61" s="3"/>
    </row>
    <row r="62" spans="2:15" ht="13.5" thickBot="1">
      <c r="B62" s="2" t="s">
        <v>7</v>
      </c>
      <c r="C62" s="6">
        <f aca="true" t="shared" si="2" ref="C62:N62">SUM(C48:C61)</f>
        <v>12911071</v>
      </c>
      <c r="D62" s="6">
        <f t="shared" si="2"/>
        <v>1643645</v>
      </c>
      <c r="E62" s="6">
        <f t="shared" si="2"/>
        <v>1499202</v>
      </c>
      <c r="F62" s="6">
        <f t="shared" si="2"/>
        <v>36102</v>
      </c>
      <c r="G62" s="6">
        <f t="shared" si="2"/>
        <v>1772984</v>
      </c>
      <c r="H62" s="6">
        <f t="shared" si="2"/>
        <v>1738491</v>
      </c>
      <c r="I62" s="6">
        <f t="shared" si="2"/>
        <v>494684</v>
      </c>
      <c r="J62" s="6">
        <f t="shared" si="2"/>
        <v>1783594</v>
      </c>
      <c r="K62" s="6">
        <f t="shared" si="2"/>
        <v>726463</v>
      </c>
      <c r="L62" s="6">
        <f t="shared" si="2"/>
        <v>937966</v>
      </c>
      <c r="M62" s="6">
        <f t="shared" si="2"/>
        <v>475995</v>
      </c>
      <c r="N62" s="6">
        <f t="shared" si="2"/>
        <v>24020197</v>
      </c>
      <c r="O62" s="13"/>
    </row>
    <row r="63" spans="3:14" ht="13.5" thickTop="1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4" ht="12.75">
      <c r="B64" s="2" t="s">
        <v>83</v>
      </c>
      <c r="C64" s="5">
        <f aca="true" t="shared" si="3" ref="C64:N64">SUM(C45-C62)</f>
        <v>1200329</v>
      </c>
      <c r="D64" s="5">
        <f t="shared" si="3"/>
        <v>395996</v>
      </c>
      <c r="E64" s="5">
        <f t="shared" si="3"/>
        <v>438303</v>
      </c>
      <c r="F64" s="5">
        <f t="shared" si="3"/>
        <v>62318</v>
      </c>
      <c r="G64" s="5">
        <f t="shared" si="3"/>
        <v>375820</v>
      </c>
      <c r="H64" s="5">
        <f t="shared" si="3"/>
        <v>257704</v>
      </c>
      <c r="I64" s="5">
        <f t="shared" si="3"/>
        <v>120764</v>
      </c>
      <c r="J64" s="5">
        <f t="shared" si="3"/>
        <v>1147357</v>
      </c>
      <c r="K64" s="5">
        <f t="shared" si="3"/>
        <v>112187</v>
      </c>
      <c r="L64" s="5">
        <f t="shared" si="3"/>
        <v>501264</v>
      </c>
      <c r="M64" s="5">
        <f t="shared" si="3"/>
        <v>659772</v>
      </c>
      <c r="N64" s="5">
        <f t="shared" si="3"/>
        <v>5271814</v>
      </c>
    </row>
    <row r="65" spans="3:14" ht="12.7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 ht="12.75">
      <c r="B66" s="2" t="s">
        <v>29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4" ht="12.75">
      <c r="B67" s="2" t="s">
        <v>30</v>
      </c>
      <c r="C67" s="5">
        <v>250000</v>
      </c>
      <c r="D67" s="5">
        <v>25000</v>
      </c>
      <c r="E67" s="5">
        <v>25672</v>
      </c>
      <c r="F67" s="5">
        <v>212423</v>
      </c>
      <c r="G67" s="5">
        <v>103385</v>
      </c>
      <c r="H67" s="5">
        <v>226632</v>
      </c>
      <c r="I67" s="5">
        <v>25000</v>
      </c>
      <c r="J67" s="5">
        <v>126287</v>
      </c>
      <c r="K67" s="5">
        <v>25000</v>
      </c>
      <c r="L67" s="5">
        <v>139533</v>
      </c>
      <c r="M67" s="5">
        <v>20000</v>
      </c>
      <c r="N67" s="5">
        <f>SUM(C67:M67)</f>
        <v>1178932</v>
      </c>
    </row>
    <row r="68" spans="2:14" ht="12.75">
      <c r="B68" s="2" t="s">
        <v>31</v>
      </c>
      <c r="C68" s="5">
        <v>0</v>
      </c>
      <c r="D68" s="5">
        <v>0</v>
      </c>
      <c r="E68" s="5">
        <v>0</v>
      </c>
      <c r="F68" s="5">
        <v>8898</v>
      </c>
      <c r="G68" s="5">
        <v>0</v>
      </c>
      <c r="H68" s="5">
        <v>0</v>
      </c>
      <c r="I68" s="5">
        <v>0</v>
      </c>
      <c r="J68" s="5">
        <v>298066</v>
      </c>
      <c r="K68" s="5">
        <v>0</v>
      </c>
      <c r="L68" s="5">
        <v>0</v>
      </c>
      <c r="M68" s="5">
        <v>0</v>
      </c>
      <c r="N68" s="5">
        <f>SUM(C68:M68)</f>
        <v>306964</v>
      </c>
    </row>
    <row r="69" spans="2:14" ht="12.75">
      <c r="B69" s="2" t="s">
        <v>32</v>
      </c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 ht="12.75">
      <c r="B70" t="s">
        <v>33</v>
      </c>
      <c r="C70" s="5">
        <v>137142</v>
      </c>
      <c r="D70" s="5">
        <v>25000</v>
      </c>
      <c r="E70" s="5">
        <v>42540</v>
      </c>
      <c r="F70" s="5">
        <v>3272</v>
      </c>
      <c r="G70" s="5">
        <v>82692</v>
      </c>
      <c r="H70" s="5">
        <v>17015</v>
      </c>
      <c r="I70" s="5">
        <v>12500</v>
      </c>
      <c r="J70" s="5">
        <v>100390</v>
      </c>
      <c r="K70" s="5">
        <v>13094</v>
      </c>
      <c r="L70" s="5">
        <v>55719</v>
      </c>
      <c r="M70" s="5">
        <v>40000</v>
      </c>
      <c r="N70" s="5">
        <f>SUM(C70:M70)</f>
        <v>529364</v>
      </c>
    </row>
    <row r="71" spans="2:14" ht="12.75">
      <c r="B71" t="s">
        <v>34</v>
      </c>
      <c r="C71" s="5">
        <v>463020</v>
      </c>
      <c r="D71" s="5">
        <v>167803</v>
      </c>
      <c r="E71" s="5">
        <v>74140</v>
      </c>
      <c r="F71" s="5">
        <v>0</v>
      </c>
      <c r="G71" s="5">
        <v>65668</v>
      </c>
      <c r="H71" s="5">
        <v>10000</v>
      </c>
      <c r="I71" s="5">
        <v>51500</v>
      </c>
      <c r="J71" s="5">
        <v>0</v>
      </c>
      <c r="K71" s="5">
        <v>55000</v>
      </c>
      <c r="L71" s="5">
        <v>59974</v>
      </c>
      <c r="M71" s="5">
        <v>229000</v>
      </c>
      <c r="N71" s="5">
        <f>SUM(C71:M71)</f>
        <v>1176105</v>
      </c>
    </row>
    <row r="72" spans="2:14" ht="12.75">
      <c r="B72" t="s">
        <v>35</v>
      </c>
      <c r="C72" s="5">
        <v>4846</v>
      </c>
      <c r="D72" s="5">
        <v>695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65467</v>
      </c>
      <c r="K72" s="5">
        <v>0</v>
      </c>
      <c r="L72" s="5">
        <v>0</v>
      </c>
      <c r="M72" s="5">
        <v>34602</v>
      </c>
      <c r="N72" s="5">
        <f>SUM(C72:M72)</f>
        <v>105610</v>
      </c>
    </row>
    <row r="73" spans="2:14" ht="12.75">
      <c r="B73" t="s">
        <v>84</v>
      </c>
      <c r="C73" s="5">
        <v>61699</v>
      </c>
      <c r="D73" s="5">
        <v>85592</v>
      </c>
      <c r="E73" s="5">
        <v>229667</v>
      </c>
      <c r="F73" s="5">
        <v>-164431</v>
      </c>
      <c r="G73" s="5">
        <v>0</v>
      </c>
      <c r="H73" s="5">
        <v>-11786</v>
      </c>
      <c r="I73" s="5">
        <v>1230</v>
      </c>
      <c r="J73" s="5">
        <v>278205</v>
      </c>
      <c r="K73" s="5">
        <v>6264</v>
      </c>
      <c r="L73" s="5">
        <v>113948</v>
      </c>
      <c r="M73" s="5">
        <v>209797</v>
      </c>
      <c r="N73" s="5">
        <f>SUM(C73:M73)</f>
        <v>810185</v>
      </c>
    </row>
    <row r="74" spans="2:14" ht="12.75">
      <c r="B74" t="s">
        <v>36</v>
      </c>
      <c r="C74" s="5">
        <v>283622</v>
      </c>
      <c r="D74" s="5">
        <v>91906</v>
      </c>
      <c r="E74" s="5">
        <v>66284</v>
      </c>
      <c r="F74" s="5">
        <v>2156</v>
      </c>
      <c r="G74" s="5">
        <v>124075</v>
      </c>
      <c r="H74" s="5">
        <v>15843</v>
      </c>
      <c r="I74" s="5">
        <v>30534</v>
      </c>
      <c r="J74" s="5">
        <v>278942</v>
      </c>
      <c r="K74" s="5">
        <v>12829</v>
      </c>
      <c r="L74" s="5">
        <v>132090</v>
      </c>
      <c r="M74" s="5">
        <v>126373</v>
      </c>
      <c r="N74" s="5">
        <f>SUM(C74:M74)</f>
        <v>1164654</v>
      </c>
    </row>
    <row r="75" spans="2:14" ht="13.5" thickBot="1">
      <c r="B75" s="2" t="s">
        <v>37</v>
      </c>
      <c r="C75" s="6">
        <f aca="true" t="shared" si="4" ref="C75:N75">SUM(C67:C74)</f>
        <v>1200329</v>
      </c>
      <c r="D75" s="6">
        <f t="shared" si="4"/>
        <v>395996</v>
      </c>
      <c r="E75" s="6">
        <f t="shared" si="4"/>
        <v>438303</v>
      </c>
      <c r="F75" s="6">
        <f t="shared" si="4"/>
        <v>62318</v>
      </c>
      <c r="G75" s="6">
        <f t="shared" si="4"/>
        <v>375820</v>
      </c>
      <c r="H75" s="6">
        <f t="shared" si="4"/>
        <v>257704</v>
      </c>
      <c r="I75" s="6">
        <f t="shared" si="4"/>
        <v>120764</v>
      </c>
      <c r="J75" s="6">
        <f t="shared" si="4"/>
        <v>1147357</v>
      </c>
      <c r="K75" s="6">
        <f t="shared" si="4"/>
        <v>112187</v>
      </c>
      <c r="L75" s="6">
        <f t="shared" si="4"/>
        <v>501264</v>
      </c>
      <c r="M75" s="6">
        <f t="shared" si="4"/>
        <v>659772</v>
      </c>
      <c r="N75" s="6">
        <f t="shared" si="4"/>
        <v>5271814</v>
      </c>
    </row>
    <row r="76" spans="3:14" ht="13.5" thickTop="1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 ht="12.75">
      <c r="B77" s="2" t="s">
        <v>38</v>
      </c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ht="12.75">
      <c r="B78" t="s">
        <v>39</v>
      </c>
      <c r="C78" s="5">
        <v>265795</v>
      </c>
      <c r="D78" s="5">
        <v>720</v>
      </c>
      <c r="E78" s="5">
        <v>58868</v>
      </c>
      <c r="F78" s="5">
        <v>0</v>
      </c>
      <c r="G78" s="5">
        <v>191924</v>
      </c>
      <c r="H78" s="5">
        <v>13866</v>
      </c>
      <c r="I78" s="5">
        <v>153526</v>
      </c>
      <c r="J78" s="5">
        <v>735406</v>
      </c>
      <c r="K78" s="5">
        <v>276493</v>
      </c>
      <c r="L78" s="5">
        <v>86948</v>
      </c>
      <c r="M78" s="5">
        <v>3858</v>
      </c>
      <c r="N78" s="5">
        <f>SUM(C78:M78)</f>
        <v>1787404</v>
      </c>
    </row>
    <row r="79" spans="2:14" ht="12.75">
      <c r="B79" t="s">
        <v>77</v>
      </c>
      <c r="C79" s="5">
        <v>23366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5506</v>
      </c>
      <c r="K79" s="5">
        <v>0</v>
      </c>
      <c r="L79" s="5">
        <v>20431</v>
      </c>
      <c r="M79" s="5">
        <v>0</v>
      </c>
      <c r="N79" s="5">
        <f>SUM(C79:M79)</f>
        <v>49303</v>
      </c>
    </row>
    <row r="80" spans="2:14" ht="12.75">
      <c r="B80" t="s">
        <v>78</v>
      </c>
      <c r="C80" s="5">
        <v>242429</v>
      </c>
      <c r="D80" s="5">
        <v>720</v>
      </c>
      <c r="E80" s="5">
        <v>58868</v>
      </c>
      <c r="F80" s="5">
        <v>0</v>
      </c>
      <c r="G80" s="5">
        <v>191924</v>
      </c>
      <c r="H80" s="5">
        <v>13866</v>
      </c>
      <c r="I80" s="5">
        <v>153526</v>
      </c>
      <c r="J80" s="5">
        <v>729900</v>
      </c>
      <c r="K80" s="5">
        <v>276493</v>
      </c>
      <c r="L80" s="5">
        <v>66517</v>
      </c>
      <c r="M80" s="5">
        <v>3858</v>
      </c>
      <c r="N80" s="5">
        <f>N78-N79</f>
        <v>1738101</v>
      </c>
    </row>
    <row r="81" spans="2:14" ht="12.75">
      <c r="B81" t="s">
        <v>40</v>
      </c>
      <c r="C81" s="5">
        <v>1602366</v>
      </c>
      <c r="D81" s="5">
        <v>127335</v>
      </c>
      <c r="E81" s="5">
        <v>690671</v>
      </c>
      <c r="F81" s="5">
        <v>0</v>
      </c>
      <c r="G81" s="5">
        <v>726564</v>
      </c>
      <c r="H81" s="5">
        <v>125570</v>
      </c>
      <c r="I81" s="5">
        <v>174843</v>
      </c>
      <c r="J81" s="5">
        <v>923434</v>
      </c>
      <c r="K81" s="5">
        <v>553144</v>
      </c>
      <c r="L81" s="5">
        <v>291888</v>
      </c>
      <c r="M81" s="5">
        <v>9785</v>
      </c>
      <c r="N81" s="5">
        <f>SUM(C81:M81)</f>
        <v>5225600</v>
      </c>
    </row>
    <row r="82" spans="2:14" ht="12.75">
      <c r="B82" t="s">
        <v>79</v>
      </c>
      <c r="C82" s="5">
        <v>8411670</v>
      </c>
      <c r="D82" s="5">
        <v>5923173</v>
      </c>
      <c r="E82" s="5">
        <v>0</v>
      </c>
      <c r="F82" s="5">
        <v>0</v>
      </c>
      <c r="G82" s="5">
        <v>0</v>
      </c>
      <c r="H82" s="5">
        <v>791864</v>
      </c>
      <c r="I82" s="5">
        <v>0</v>
      </c>
      <c r="J82" s="5">
        <v>22304017</v>
      </c>
      <c r="K82" s="5">
        <v>872861</v>
      </c>
      <c r="L82" s="5">
        <v>5830241</v>
      </c>
      <c r="M82" s="5">
        <v>16560756</v>
      </c>
      <c r="N82" s="5">
        <f>SUM(C82:M82)</f>
        <v>60694582</v>
      </c>
    </row>
    <row r="83" spans="2:14" ht="12.75">
      <c r="B83" t="s">
        <v>80</v>
      </c>
      <c r="C83" s="5">
        <v>0</v>
      </c>
      <c r="D83" s="5">
        <v>1096066</v>
      </c>
      <c r="E83" s="5">
        <v>0</v>
      </c>
      <c r="F83" s="5">
        <v>0</v>
      </c>
      <c r="G83" s="5">
        <v>10779865</v>
      </c>
      <c r="H83" s="5">
        <v>0</v>
      </c>
      <c r="I83" s="5">
        <v>899421</v>
      </c>
      <c r="J83" s="5">
        <v>4102311</v>
      </c>
      <c r="K83" s="5">
        <v>656627</v>
      </c>
      <c r="L83" s="5">
        <v>4547626</v>
      </c>
      <c r="M83" s="5">
        <v>18872233</v>
      </c>
      <c r="N83" s="5">
        <f>SUM(C83:M83)</f>
        <v>40954149</v>
      </c>
    </row>
    <row r="84" spans="2:14" ht="12.75">
      <c r="B84" t="s">
        <v>41</v>
      </c>
      <c r="C84" s="5">
        <v>364315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f aca="true" t="shared" si="5" ref="N84:N90">SUM(C84:M84)</f>
        <v>364315</v>
      </c>
    </row>
    <row r="85" spans="2:14" ht="12.75">
      <c r="B85" t="s">
        <v>42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173492</v>
      </c>
      <c r="I85" s="5">
        <v>15268</v>
      </c>
      <c r="J85" s="5">
        <v>0</v>
      </c>
      <c r="K85" s="5">
        <v>44397</v>
      </c>
      <c r="L85" s="5">
        <v>5781</v>
      </c>
      <c r="M85" s="5">
        <v>0</v>
      </c>
      <c r="N85" s="5">
        <f t="shared" si="5"/>
        <v>238938</v>
      </c>
    </row>
    <row r="86" spans="2:14" ht="12.75">
      <c r="B86" t="s">
        <v>43</v>
      </c>
      <c r="C86" s="5">
        <v>8630</v>
      </c>
      <c r="D86" s="5">
        <v>48376</v>
      </c>
      <c r="E86" s="5">
        <v>310717</v>
      </c>
      <c r="F86" s="5">
        <v>63621</v>
      </c>
      <c r="G86" s="5">
        <v>0</v>
      </c>
      <c r="H86" s="5">
        <v>0</v>
      </c>
      <c r="I86" s="5">
        <v>0</v>
      </c>
      <c r="J86" s="5">
        <v>31920</v>
      </c>
      <c r="K86" s="5">
        <v>0</v>
      </c>
      <c r="L86" s="5">
        <v>0</v>
      </c>
      <c r="M86" s="5">
        <v>15148</v>
      </c>
      <c r="N86" s="5">
        <f t="shared" si="5"/>
        <v>478412</v>
      </c>
    </row>
    <row r="87" spans="2:14" ht="12.75">
      <c r="B87" t="s">
        <v>44</v>
      </c>
      <c r="C87" s="5">
        <v>1177</v>
      </c>
      <c r="D87" s="5">
        <v>145320</v>
      </c>
      <c r="E87" s="5">
        <v>0</v>
      </c>
      <c r="F87" s="5">
        <v>0</v>
      </c>
      <c r="G87" s="5">
        <v>68586</v>
      </c>
      <c r="H87" s="5">
        <v>405189</v>
      </c>
      <c r="I87" s="5">
        <v>0</v>
      </c>
      <c r="J87" s="5">
        <v>0</v>
      </c>
      <c r="K87" s="5">
        <v>29909</v>
      </c>
      <c r="L87" s="5">
        <v>0</v>
      </c>
      <c r="M87" s="5">
        <v>25000</v>
      </c>
      <c r="N87" s="5">
        <f t="shared" si="5"/>
        <v>675181</v>
      </c>
    </row>
    <row r="88" spans="2:14" ht="12.75">
      <c r="B88" t="s">
        <v>45</v>
      </c>
      <c r="C88" s="5">
        <v>250000</v>
      </c>
      <c r="D88" s="5">
        <v>1785</v>
      </c>
      <c r="E88" s="5">
        <v>468202</v>
      </c>
      <c r="F88" s="5">
        <v>245552</v>
      </c>
      <c r="G88" s="5">
        <v>103771</v>
      </c>
      <c r="H88" s="5">
        <v>230937</v>
      </c>
      <c r="I88" s="5">
        <v>25000</v>
      </c>
      <c r="J88" s="5">
        <v>428711</v>
      </c>
      <c r="K88" s="5">
        <v>25000</v>
      </c>
      <c r="L88" s="5">
        <v>139533</v>
      </c>
      <c r="M88" s="5">
        <v>20000</v>
      </c>
      <c r="N88" s="5">
        <f t="shared" si="5"/>
        <v>1938491</v>
      </c>
    </row>
    <row r="89" spans="2:14" ht="12.75">
      <c r="B89" t="s">
        <v>46</v>
      </c>
      <c r="C89" s="5">
        <v>64898</v>
      </c>
      <c r="D89" s="5">
        <v>1184</v>
      </c>
      <c r="E89" s="5">
        <v>1463</v>
      </c>
      <c r="F89" s="5">
        <v>11</v>
      </c>
      <c r="G89" s="5">
        <v>2214</v>
      </c>
      <c r="H89" s="5">
        <v>28010</v>
      </c>
      <c r="I89" s="5">
        <v>11701</v>
      </c>
      <c r="J89" s="5">
        <v>22457</v>
      </c>
      <c r="K89" s="5">
        <v>2427</v>
      </c>
      <c r="L89" s="5">
        <v>11463</v>
      </c>
      <c r="M89" s="5">
        <v>39966</v>
      </c>
      <c r="N89" s="5">
        <f t="shared" si="5"/>
        <v>185794</v>
      </c>
    </row>
    <row r="90" spans="2:14" ht="12.75">
      <c r="B90" t="s">
        <v>47</v>
      </c>
      <c r="C90" s="5">
        <v>0</v>
      </c>
      <c r="D90" s="5">
        <v>0</v>
      </c>
      <c r="E90" s="5">
        <v>0</v>
      </c>
      <c r="F90" s="5">
        <v>0</v>
      </c>
      <c r="G90" s="5">
        <v>0</v>
      </c>
      <c r="H90" s="5">
        <v>2868</v>
      </c>
      <c r="I90" s="5">
        <v>0</v>
      </c>
      <c r="J90" s="5">
        <v>0</v>
      </c>
      <c r="K90" s="5">
        <v>1358</v>
      </c>
      <c r="L90" s="5">
        <v>0</v>
      </c>
      <c r="M90" s="5">
        <v>0</v>
      </c>
      <c r="N90" s="5">
        <f t="shared" si="5"/>
        <v>4226</v>
      </c>
    </row>
    <row r="92" spans="3:4" ht="12.75">
      <c r="C92" s="2"/>
      <c r="D92" s="2"/>
    </row>
    <row r="93" spans="3:4" ht="12.75">
      <c r="C93" s="2"/>
      <c r="D93" s="2"/>
    </row>
    <row r="94" spans="3:4" ht="12.75">
      <c r="C94" s="2"/>
      <c r="D94" s="2"/>
    </row>
    <row r="95" s="9" customFormat="1" ht="12.75">
      <c r="B95" s="2" t="s">
        <v>81</v>
      </c>
    </row>
    <row r="96" ht="12.75">
      <c r="B96" s="2" t="s">
        <v>82</v>
      </c>
    </row>
    <row r="97" ht="12.75">
      <c r="B97" s="2"/>
    </row>
    <row r="98" ht="12.75">
      <c r="B98" s="2"/>
    </row>
    <row r="101" spans="1:10" ht="15">
      <c r="A101" s="36" t="s">
        <v>85</v>
      </c>
      <c r="B101" s="36"/>
      <c r="C101" s="36"/>
      <c r="D101" s="36"/>
      <c r="E101" s="36"/>
      <c r="F101" s="36"/>
      <c r="G101" s="36"/>
      <c r="H101" s="36"/>
      <c r="I101" s="36"/>
      <c r="J101" s="36"/>
    </row>
    <row r="102" spans="1:10" ht="15">
      <c r="A102" s="37" t="s">
        <v>86</v>
      </c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5">
      <c r="A103" s="37" t="s">
        <v>87</v>
      </c>
      <c r="B103" s="37"/>
      <c r="C103" s="37"/>
      <c r="D103" s="37"/>
      <c r="E103" s="37"/>
      <c r="F103" s="37"/>
      <c r="G103" s="37"/>
      <c r="H103" s="37"/>
      <c r="I103" s="37"/>
      <c r="J103" s="37"/>
    </row>
    <row r="106" spans="3:9" ht="12.75">
      <c r="C106" s="3"/>
      <c r="D106" s="3"/>
      <c r="E106" s="3"/>
      <c r="F106" s="3"/>
      <c r="G106" s="3"/>
      <c r="H106" s="3"/>
      <c r="I106" s="3"/>
    </row>
    <row r="107" spans="2:8" ht="18">
      <c r="B107" s="14" t="s">
        <v>88</v>
      </c>
      <c r="C107" s="3"/>
      <c r="D107" s="3"/>
      <c r="E107" s="3"/>
      <c r="F107" s="3"/>
      <c r="G107" s="3"/>
      <c r="H107" s="14" t="s">
        <v>89</v>
      </c>
    </row>
    <row r="108" spans="2:8" ht="14.25">
      <c r="B108" s="3"/>
      <c r="C108" s="3"/>
      <c r="D108" s="3"/>
      <c r="E108" s="3"/>
      <c r="F108" s="3"/>
      <c r="G108" s="3"/>
      <c r="H108" s="15"/>
    </row>
    <row r="109" spans="2:8" ht="15">
      <c r="B109" s="16" t="s">
        <v>90</v>
      </c>
      <c r="C109" s="17" t="s">
        <v>50</v>
      </c>
      <c r="D109" s="16" t="s">
        <v>91</v>
      </c>
      <c r="E109" s="16"/>
      <c r="F109" s="16"/>
      <c r="G109" s="16"/>
      <c r="H109" s="18">
        <v>37256</v>
      </c>
    </row>
    <row r="110" spans="2:8" ht="15">
      <c r="B110" s="16" t="s">
        <v>92</v>
      </c>
      <c r="C110" s="17" t="s">
        <v>50</v>
      </c>
      <c r="D110" s="16" t="s">
        <v>93</v>
      </c>
      <c r="E110" s="16"/>
      <c r="F110" s="16"/>
      <c r="G110" s="16"/>
      <c r="H110" s="18">
        <v>37195</v>
      </c>
    </row>
    <row r="111" spans="2:8" ht="15">
      <c r="B111" s="16" t="s">
        <v>59</v>
      </c>
      <c r="C111" s="17" t="s">
        <v>50</v>
      </c>
      <c r="D111" s="16" t="s">
        <v>94</v>
      </c>
      <c r="E111" s="16"/>
      <c r="F111" s="16"/>
      <c r="G111" s="16"/>
      <c r="H111" s="18">
        <v>37256</v>
      </c>
    </row>
    <row r="112" spans="2:8" ht="15">
      <c r="B112" s="16" t="s">
        <v>60</v>
      </c>
      <c r="C112" s="17" t="s">
        <v>50</v>
      </c>
      <c r="D112" s="16" t="s">
        <v>95</v>
      </c>
      <c r="E112" s="16"/>
      <c r="F112" s="16"/>
      <c r="G112" s="16"/>
      <c r="H112" s="18">
        <v>36981</v>
      </c>
    </row>
    <row r="113" spans="2:8" ht="15">
      <c r="B113" s="19" t="s">
        <v>61</v>
      </c>
      <c r="C113" s="17" t="s">
        <v>50</v>
      </c>
      <c r="D113" s="16" t="s">
        <v>96</v>
      </c>
      <c r="E113" s="16"/>
      <c r="F113" s="16"/>
      <c r="G113" s="16"/>
      <c r="H113" s="18">
        <v>37256</v>
      </c>
    </row>
    <row r="114" spans="2:8" ht="15">
      <c r="B114" s="16" t="s">
        <v>62</v>
      </c>
      <c r="C114" s="17" t="s">
        <v>50</v>
      </c>
      <c r="D114" s="16" t="s">
        <v>97</v>
      </c>
      <c r="E114" s="16"/>
      <c r="F114" s="16"/>
      <c r="G114" s="16"/>
      <c r="H114" s="18">
        <v>37256</v>
      </c>
    </row>
    <row r="115" spans="2:8" ht="15">
      <c r="B115" s="16" t="s">
        <v>63</v>
      </c>
      <c r="C115" s="17" t="s">
        <v>50</v>
      </c>
      <c r="D115" s="16" t="s">
        <v>98</v>
      </c>
      <c r="E115" s="16"/>
      <c r="F115" s="16"/>
      <c r="G115" s="16"/>
      <c r="H115" s="18">
        <v>36981</v>
      </c>
    </row>
    <row r="116" spans="2:8" ht="15">
      <c r="B116" s="16" t="s">
        <v>99</v>
      </c>
      <c r="C116" s="17" t="s">
        <v>50</v>
      </c>
      <c r="D116" s="16" t="s">
        <v>100</v>
      </c>
      <c r="E116" s="16"/>
      <c r="F116" s="16"/>
      <c r="G116" s="16"/>
      <c r="H116" s="18">
        <v>36981</v>
      </c>
    </row>
    <row r="117" spans="2:8" ht="15">
      <c r="B117" s="16" t="s">
        <v>65</v>
      </c>
      <c r="C117" s="17" t="s">
        <v>50</v>
      </c>
      <c r="D117" s="16" t="s">
        <v>101</v>
      </c>
      <c r="E117" s="16"/>
      <c r="F117" s="16"/>
      <c r="G117" s="16"/>
      <c r="H117" s="18">
        <v>37256</v>
      </c>
    </row>
    <row r="118" spans="2:8" ht="15">
      <c r="B118" s="16" t="s">
        <v>66</v>
      </c>
      <c r="C118" s="17" t="s">
        <v>50</v>
      </c>
      <c r="D118" s="16" t="s">
        <v>102</v>
      </c>
      <c r="E118" s="16"/>
      <c r="F118" s="16"/>
      <c r="G118" s="16"/>
      <c r="H118" s="18">
        <v>37256</v>
      </c>
    </row>
    <row r="119" spans="2:8" ht="15">
      <c r="B119" s="16" t="s">
        <v>67</v>
      </c>
      <c r="C119" s="17" t="s">
        <v>50</v>
      </c>
      <c r="D119" s="16" t="s">
        <v>103</v>
      </c>
      <c r="E119" s="16"/>
      <c r="F119" s="16"/>
      <c r="G119" s="16"/>
      <c r="H119" s="18">
        <v>37195</v>
      </c>
    </row>
    <row r="126" spans="2:11" s="24" customFormat="1" ht="20.25">
      <c r="B126" s="21" t="s">
        <v>104</v>
      </c>
      <c r="C126" s="22"/>
      <c r="D126" s="23"/>
      <c r="E126" s="20"/>
      <c r="F126" s="20"/>
      <c r="G126" s="20"/>
      <c r="H126" s="20"/>
      <c r="I126" s="20"/>
      <c r="J126" s="20"/>
      <c r="K126" s="20"/>
    </row>
    <row r="127" spans="1:8" s="28" customFormat="1" ht="18">
      <c r="A127" s="25" t="s">
        <v>105</v>
      </c>
      <c r="B127" s="26" t="s">
        <v>106</v>
      </c>
      <c r="C127" s="27"/>
      <c r="D127" s="27"/>
      <c r="E127" s="27"/>
      <c r="F127" s="27"/>
      <c r="G127" s="27"/>
      <c r="H127" s="27"/>
    </row>
    <row r="128" spans="1:8" s="28" customFormat="1" ht="18">
      <c r="A128" s="27"/>
      <c r="B128" s="26" t="s">
        <v>107</v>
      </c>
      <c r="C128" s="27"/>
      <c r="D128" s="27"/>
      <c r="E128" s="27"/>
      <c r="F128" s="27"/>
      <c r="G128" s="27"/>
      <c r="H128" s="27"/>
    </row>
    <row r="129" spans="1:8" s="28" customFormat="1" ht="18">
      <c r="A129" s="27"/>
      <c r="B129" s="29" t="s">
        <v>108</v>
      </c>
      <c r="C129" s="27"/>
      <c r="D129" s="27"/>
      <c r="E129" s="27"/>
      <c r="F129" s="27"/>
      <c r="G129" s="27"/>
      <c r="H129" s="27"/>
    </row>
    <row r="130" spans="1:8" s="28" customFormat="1" ht="18">
      <c r="A130" s="27"/>
      <c r="B130" s="29" t="s">
        <v>109</v>
      </c>
      <c r="C130" s="27"/>
      <c r="D130" s="27"/>
      <c r="E130" s="27"/>
      <c r="F130" s="27"/>
      <c r="G130" s="27"/>
      <c r="H130" s="27"/>
    </row>
    <row r="131" spans="1:8" s="28" customFormat="1" ht="18">
      <c r="A131" s="27"/>
      <c r="B131" s="27"/>
      <c r="C131" s="27"/>
      <c r="D131" s="27"/>
      <c r="E131" s="27"/>
      <c r="F131" s="27"/>
      <c r="G131" s="27"/>
      <c r="H131" s="27"/>
    </row>
    <row r="132" spans="1:8" s="28" customFormat="1" ht="18">
      <c r="A132" s="25" t="s">
        <v>110</v>
      </c>
      <c r="B132" s="30" t="s">
        <v>111</v>
      </c>
      <c r="C132" s="27"/>
      <c r="D132" s="26"/>
      <c r="E132" s="27"/>
      <c r="F132" s="27"/>
      <c r="G132" s="27"/>
      <c r="H132" s="27"/>
    </row>
    <row r="133" spans="1:8" s="28" customFormat="1" ht="18">
      <c r="A133" s="27"/>
      <c r="B133" s="26" t="s">
        <v>112</v>
      </c>
      <c r="C133" s="27"/>
      <c r="D133" s="27"/>
      <c r="E133" s="27"/>
      <c r="F133" s="27"/>
      <c r="G133" s="27"/>
      <c r="H133" s="27"/>
    </row>
    <row r="134" spans="1:8" s="28" customFormat="1" ht="18">
      <c r="A134" s="27"/>
      <c r="B134" s="26"/>
      <c r="C134" s="27"/>
      <c r="D134" s="27"/>
      <c r="E134" s="27"/>
      <c r="F134" s="27"/>
      <c r="G134" s="27"/>
      <c r="H134" s="27"/>
    </row>
    <row r="135" spans="1:8" s="28" customFormat="1" ht="18">
      <c r="A135" s="25" t="s">
        <v>113</v>
      </c>
      <c r="B135" s="31" t="s">
        <v>114</v>
      </c>
      <c r="C135" s="27"/>
      <c r="D135" s="27"/>
      <c r="E135" s="27"/>
      <c r="F135" s="27"/>
      <c r="G135" s="27"/>
      <c r="H135" s="27"/>
    </row>
    <row r="136" spans="1:8" s="28" customFormat="1" ht="18">
      <c r="A136" s="27"/>
      <c r="B136" s="27"/>
      <c r="C136" s="27"/>
      <c r="D136" s="27"/>
      <c r="E136" s="27"/>
      <c r="F136" s="27"/>
      <c r="G136" s="27"/>
      <c r="H136" s="27"/>
    </row>
    <row r="137" spans="1:2" s="28" customFormat="1" ht="18">
      <c r="A137" s="32" t="s">
        <v>115</v>
      </c>
      <c r="B137" s="28" t="s">
        <v>116</v>
      </c>
    </row>
    <row r="138" spans="2:7" s="28" customFormat="1" ht="18">
      <c r="B138" s="28" t="s">
        <v>117</v>
      </c>
      <c r="G138" s="27"/>
    </row>
    <row r="139" s="28" customFormat="1" ht="18">
      <c r="G139" s="27"/>
    </row>
    <row r="140" spans="1:7" s="28" customFormat="1" ht="18">
      <c r="A140" s="32" t="s">
        <v>118</v>
      </c>
      <c r="B140" s="28" t="s">
        <v>119</v>
      </c>
      <c r="G140" s="27"/>
    </row>
    <row r="141" s="28" customFormat="1" ht="18">
      <c r="B141" s="28" t="s">
        <v>120</v>
      </c>
    </row>
    <row r="142" s="28" customFormat="1" ht="18"/>
    <row r="143" s="28" customFormat="1" ht="13.5" customHeight="1">
      <c r="B143" s="33"/>
    </row>
    <row r="144" s="28" customFormat="1" ht="18">
      <c r="B144" s="34" t="s">
        <v>51</v>
      </c>
    </row>
    <row r="145" s="28" customFormat="1" ht="7.5" customHeight="1">
      <c r="B145" s="34"/>
    </row>
    <row r="146" spans="1:2" s="28" customFormat="1" ht="18">
      <c r="A146" s="32" t="s">
        <v>121</v>
      </c>
      <c r="B146" s="28" t="s">
        <v>122</v>
      </c>
    </row>
    <row r="147" s="28" customFormat="1" ht="18">
      <c r="B147" s="28" t="s">
        <v>123</v>
      </c>
    </row>
    <row r="148" s="28" customFormat="1" ht="18">
      <c r="B148" s="28" t="s">
        <v>124</v>
      </c>
    </row>
    <row r="149" s="28" customFormat="1" ht="18">
      <c r="B149" s="34"/>
    </row>
    <row r="150" spans="1:2" s="28" customFormat="1" ht="18">
      <c r="A150" s="32" t="s">
        <v>125</v>
      </c>
      <c r="B150" s="27" t="s">
        <v>126</v>
      </c>
    </row>
    <row r="151" s="28" customFormat="1" ht="18">
      <c r="B151" s="27" t="s">
        <v>133</v>
      </c>
    </row>
    <row r="152" s="28" customFormat="1" ht="18">
      <c r="B152" s="28" t="s">
        <v>127</v>
      </c>
    </row>
    <row r="153" s="28" customFormat="1" ht="18">
      <c r="B153" s="28" t="s">
        <v>128</v>
      </c>
    </row>
    <row r="154" s="24" customFormat="1" ht="20.25"/>
  </sheetData>
  <mergeCells count="3">
    <mergeCell ref="A101:J101"/>
    <mergeCell ref="A102:J102"/>
    <mergeCell ref="A103:J103"/>
  </mergeCells>
  <printOptions/>
  <pageMargins left="0.75" right="0.25" top="0" bottom="0" header="0.5" footer="0.25"/>
  <pageSetup horizontalDpi="600" verticalDpi="600" orientation="landscape" paperSize="17" scale="60" r:id="rId2"/>
  <rowBreaks count="1" manualBreakCount="1">
    <brk id="9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JillanS</dc:creator>
  <cp:keywords/>
  <dc:description/>
  <cp:lastModifiedBy>RowenaA</cp:lastModifiedBy>
  <cp:lastPrinted>2003-01-03T21:21:18Z</cp:lastPrinted>
  <dcterms:created xsi:type="dcterms:W3CDTF">2001-09-07T19:52:32Z</dcterms:created>
  <dcterms:modified xsi:type="dcterms:W3CDTF">2003-01-07T20:18:42Z</dcterms:modified>
  <cp:category/>
  <cp:version/>
  <cp:contentType/>
  <cp:contentStatus/>
</cp:coreProperties>
</file>