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120" windowHeight="9120" activeTab="0"/>
  </bookViews>
  <sheets>
    <sheet name="CBAssets SEPT04" sheetId="1" r:id="rId1"/>
  </sheets>
  <definedNames/>
  <calcPr fullCalcOnLoad="1"/>
</workbook>
</file>

<file path=xl/sharedStrings.xml><?xml version="1.0" encoding="utf-8"?>
<sst xmlns="http://schemas.openxmlformats.org/spreadsheetml/2006/main" count="133" uniqueCount="130">
  <si>
    <t>UNAUDITED</t>
  </si>
  <si>
    <t>AS AT 30 SEPTEMBER 2004</t>
  </si>
  <si>
    <t>to the Bank of Jamaica and have been attested to by the respective managements as reflecting</t>
  </si>
  <si>
    <t>The Bank of Jamaica does not in any way certify the accuracy or otherwise of the balances</t>
  </si>
  <si>
    <t>TOTAL</t>
  </si>
  <si>
    <t>ASSETS</t>
  </si>
  <si>
    <t>Cash and Bank Balances:</t>
  </si>
  <si>
    <t>Investments:</t>
  </si>
  <si>
    <t xml:space="preserve">       Domestic Currency</t>
  </si>
  <si>
    <t xml:space="preserve">       Foreign Currency</t>
  </si>
  <si>
    <t xml:space="preserve">   Bank of Jamaica Securities</t>
  </si>
  <si>
    <t xml:space="preserve">   Other Public Sector Securities</t>
  </si>
  <si>
    <t xml:space="preserve">   Other Local Securities (net of prov)</t>
  </si>
  <si>
    <t>Accounts Receivable (net of prov)</t>
  </si>
  <si>
    <t>TOTAL ASSETS</t>
  </si>
  <si>
    <t>LIABILITIES</t>
  </si>
  <si>
    <t>Due To Bank of Jamaica</t>
  </si>
  <si>
    <t>Borrowings:</t>
  </si>
  <si>
    <t xml:space="preserve">    Due To Commercial Banks in Ja.</t>
  </si>
  <si>
    <t xml:space="preserve">    Due To Specialised Institutions</t>
  </si>
  <si>
    <t xml:space="preserve">    Due To Other Fin. Insts. in Ja.</t>
  </si>
  <si>
    <t xml:space="preserve">    Securities Sold Under Repurchase Agreement</t>
  </si>
  <si>
    <t>Sundry Current Liabilities:</t>
  </si>
  <si>
    <t>TOTAL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</si>
  <si>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</si>
  <si>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</si>
  <si>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</si>
  <si>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</si>
  <si>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</si>
  <si>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</si>
  <si>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</si>
  <si>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Deposits Due To Connected Parties</t>
  </si>
  <si>
    <t>Other Bals. Due To Connected Parties</t>
  </si>
  <si>
    <t>Provision For Loan Losses</t>
  </si>
  <si>
    <t>FINANCIAL YEAR END</t>
  </si>
  <si>
    <t>1.</t>
  </si>
  <si>
    <t>2.</t>
  </si>
  <si>
    <t>3.</t>
  </si>
  <si>
    <t>4.</t>
  </si>
  <si>
    <t>5.</t>
  </si>
  <si>
    <t>Fluctuations in market value of 'available for sale' assets are accounted for in 'Other  Reserves' until  realized.</t>
  </si>
  <si>
    <t>6.</t>
  </si>
  <si>
    <t xml:space="preserve">Effective  January 2004, the Bank of Jamaica revised its reporting requirements in line with International Financial Reporting Standards (IFRS) </t>
  </si>
  <si>
    <t xml:space="preserve">and in this regard the following changes were effected: </t>
  </si>
  <si>
    <t>(a)  The composition of "Provision for Loan Losses", is now segregated into two (2) distinct components being:</t>
  </si>
  <si>
    <t xml:space="preserve">           Consequently, "Total Loans (net of prov.)" for the respective years represents:</t>
  </si>
  <si>
    <t xml:space="preserve">           -  for 2004; gross loans net of IFRS loss provisions per (i) above</t>
  </si>
  <si>
    <t xml:space="preserve">           -  for comparative years 2003 and prior; gross loans net of total prudential loss provisions (equivalent to the aggregate of (i) and (ii) above).</t>
  </si>
  <si>
    <t>(b)  BOJ Certificate of Deposits (CDs) previously included in "Cash and Bank Balances" now reclassified as Investments.</t>
  </si>
  <si>
    <t>ASSETS AND LIABILITIES OF COMMERCIAL BANKS</t>
  </si>
  <si>
    <t>PUBLISHED PURSUANT TO 16(6) OF THE BANKING ACT</t>
  </si>
  <si>
    <t>These balances are taken from unaudited prudential returns submitted by the following banks</t>
  </si>
  <si>
    <t>a true and fair representation of the affairs and condition of the banks at the reporting date.</t>
  </si>
  <si>
    <t>reported by the respective banks.</t>
  </si>
  <si>
    <t>B.N.S.</t>
  </si>
  <si>
    <t>C.B.N.A.</t>
  </si>
  <si>
    <t>F.C.I.B</t>
  </si>
  <si>
    <t>F.G.B</t>
  </si>
  <si>
    <t>N.C.B</t>
  </si>
  <si>
    <t>R.B.T.T</t>
  </si>
  <si>
    <t xml:space="preserve"> </t>
  </si>
  <si>
    <t xml:space="preserve">    Notes and Coins</t>
  </si>
  <si>
    <t xml:space="preserve">    Due From Bank of Jamaica</t>
  </si>
  <si>
    <t xml:space="preserve">    Due From Commercial Banks in Ja.</t>
  </si>
  <si>
    <t xml:space="preserve">    Due From Other Deposit Taking Fin. Insts. in Ja.</t>
  </si>
  <si>
    <t xml:space="preserve">    Due From Overseas Banks &amp; Fin. Insts.</t>
  </si>
  <si>
    <t xml:space="preserve">   Jamaica Government Securities</t>
  </si>
  <si>
    <t xml:space="preserve">   Foreign Securities</t>
  </si>
  <si>
    <t xml:space="preserve">   Securities Purchased with a view to Resale</t>
  </si>
  <si>
    <t xml:space="preserve">      From Bank of Jamaica</t>
  </si>
  <si>
    <t xml:space="preserve">      Other Counter Parties</t>
  </si>
  <si>
    <t>Loans, Advances &amp; Discounts (net of IFRS prov)</t>
  </si>
  <si>
    <t>Fixed Assets (net of Depreciation)</t>
  </si>
  <si>
    <t>Other Assets</t>
  </si>
  <si>
    <t xml:space="preserve">    Items in Course of Collection</t>
  </si>
  <si>
    <t xml:space="preserve">    Other</t>
  </si>
  <si>
    <t>Contingent Accounts (Accepts., Guarantees &amp; L/Cs)</t>
  </si>
  <si>
    <t>Deposits</t>
  </si>
  <si>
    <t xml:space="preserve">    Due To Overseas Banks &amp; Financial Insts</t>
  </si>
  <si>
    <t>Items In The Course of Payments</t>
  </si>
  <si>
    <t>Interest Accrued</t>
  </si>
  <si>
    <t>Accounts Payable</t>
  </si>
  <si>
    <t>Other</t>
  </si>
  <si>
    <t>Special Debenture</t>
  </si>
  <si>
    <t>Contingent Accounts (Accepts., Guarantees &amp; L/Cs as per contra)</t>
  </si>
  <si>
    <t>Paid Up Capital</t>
  </si>
  <si>
    <t>Share Premium</t>
  </si>
  <si>
    <t xml:space="preserve">    Statutory Reserve Fund</t>
  </si>
  <si>
    <t xml:space="preserve">    Retained Earnings Reserve Fund</t>
  </si>
  <si>
    <t xml:space="preserve">    Revaluation Reserves Arising From Fair Value Accounting</t>
  </si>
  <si>
    <t xml:space="preserve">    Other Reserves</t>
  </si>
  <si>
    <t>MEMORANDA ITEMS</t>
  </si>
  <si>
    <t xml:space="preserve">    Funding by Specialised Institutions</t>
  </si>
  <si>
    <t xml:space="preserve">    Other Funding Sources</t>
  </si>
  <si>
    <t>Repos on behalf of or for on trading to clients</t>
  </si>
  <si>
    <t>Fund under Management</t>
  </si>
  <si>
    <t>Investments in Connected Parties</t>
  </si>
  <si>
    <t xml:space="preserve">   As Per IFRS Requirement </t>
  </si>
  <si>
    <t xml:space="preserve">   Additional Prudential Reserves</t>
  </si>
  <si>
    <t>Provisions For Other Losses</t>
  </si>
  <si>
    <t xml:space="preserve">NOTES TO  THE  STATEMENT OF UNAUDITED  ASSETS AND LIABILITIES  OF COMMERCIAL BANKS </t>
  </si>
  <si>
    <t>KEY TO COMMERCIAL BANKS</t>
  </si>
  <si>
    <t>Bank of Nova Scotia Jamaica Limited</t>
  </si>
  <si>
    <t>Citibank N.A.</t>
  </si>
  <si>
    <t>FC I.B.</t>
  </si>
  <si>
    <t xml:space="preserve">FirstCaribbean International Bank (Jamaica) Limited </t>
  </si>
  <si>
    <t xml:space="preserve">N.C.B. </t>
  </si>
  <si>
    <t>National Commercial Bank Jamaica Limited</t>
  </si>
  <si>
    <r>
      <t>F.G.B.</t>
    </r>
    <r>
      <rPr>
        <b/>
        <sz val="12"/>
        <rFont val="Arial"/>
        <family val="2"/>
      </rPr>
      <t xml:space="preserve"> </t>
    </r>
  </si>
  <si>
    <t>First Global Bank Limited</t>
  </si>
  <si>
    <t xml:space="preserve">RBTT </t>
  </si>
  <si>
    <t xml:space="preserve">RBTT Jamaica Limited </t>
  </si>
  <si>
    <t>Notes:</t>
  </si>
  <si>
    <t xml:space="preserve">Balance Sheets exclude Securities Purchased With a View to Resale (Repo Assets) on behalf of clients or for the purposes of on-trading, where </t>
  </si>
  <si>
    <t>relevant. Outstanding balances in respect of these transactions  are included under 'Memoranda Items'</t>
  </si>
  <si>
    <t xml:space="preserve">In accordance with the March 2002 legislation, with the exception of permissible Trust activities as provided under statute, all managed funds/trading books </t>
  </si>
  <si>
    <t>activities are to be transferred to a separate legal entity.</t>
  </si>
  <si>
    <t xml:space="preserve"> 'Credit Facilities to Connected Parties' include loans, advances, comfort letters, standby &amp; commercial letters of credit, guarantees etc.</t>
  </si>
  <si>
    <t xml:space="preserve"> 'Other Balances due from Connected Parties' include Interest and  Other Receivables, Placements, Guarantees,  L/Cs, etc.</t>
  </si>
  <si>
    <t>In July 2002, Jamaica adopted the International Financial Reporting Standards (IFRS).  The above financial statements have  reportedly been</t>
  </si>
  <si>
    <t xml:space="preserve"> produced in line with these requirements.</t>
  </si>
  <si>
    <t xml:space="preserve">           i)  provision for losses computed in accordance with IFRS; and</t>
  </si>
  <si>
    <t xml:space="preserve">           ii) any incremental provisioning necessary under prudential loss provisioning requirements. </t>
  </si>
  <si>
    <t>7.</t>
  </si>
  <si>
    <t>Effective 1 April 04, George and Branday Ltd merged with First Global Bank Ltd.  The new entity will continue to operate under the name First Global Bank Ltd.</t>
  </si>
  <si>
    <r>
      <t>Excess / (</t>
    </r>
    <r>
      <rPr>
        <b/>
        <sz val="14"/>
        <color indexed="10"/>
        <rFont val="Arial"/>
        <family val="2"/>
      </rPr>
      <t>Shortfall)</t>
    </r>
    <r>
      <rPr>
        <b/>
        <sz val="14"/>
        <rFont val="Arial"/>
        <family val="2"/>
      </rPr>
      <t xml:space="preserve"> of Assets over Liabilities</t>
    </r>
  </si>
  <si>
    <r>
      <t>Prior Years' Earnings/(</t>
    </r>
    <r>
      <rPr>
        <b/>
        <sz val="14"/>
        <color indexed="10"/>
        <rFont val="Arial"/>
        <family val="2"/>
      </rPr>
      <t>Deficits)</t>
    </r>
  </si>
  <si>
    <r>
      <t>Unappropriated Profits/</t>
    </r>
    <r>
      <rPr>
        <b/>
        <sz val="14"/>
        <color indexed="10"/>
        <rFont val="Arial"/>
        <family val="2"/>
      </rPr>
      <t>(Losses)</t>
    </r>
  </si>
  <si>
    <t>News Release</t>
  </si>
  <si>
    <t>08 December 2004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</si>
</sst>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#,##0.0"/>
    <numFmt numFmtId="173" formatCode="0.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);[Red]\(0\)"/>
    <numFmt numFmtId="183" formatCode="0.0%"/>
    <numFmt numFmtId="184" formatCode="yyyy\ mmmm\ dd"/>
    <numFmt numFmtId="185" formatCode="_(* #,##0.0_);_(* \(#,##0.0\);_(* &quot;-&quot;??_);_(@_)"/>
    <numFmt numFmtId="186" formatCode="_(* #,##0_);_(* \(#,##0\);_(* &quot;-&quot;??_);_(@_)"/>
    <numFmt numFmtId="187" formatCode="0.0_);[Red]\(0.0\)"/>
    <numFmt numFmtId="188" formatCode="_(* #,##0.000_);_(* \(#,##0.000\);_(* &quot;-&quot;??_);_(@_)"/>
    <numFmt numFmtId="189" formatCode="_(* #,##0.0000_);_(* \(#,##0.0000\);_(* &quot;-&quot;??_);_(@_)"/>
    <numFmt numFmtId="190" formatCode="0.00_);[Red]\(0.00\)"/>
    <numFmt numFmtId="191" formatCode="0_);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_);[Red]\(0.000\)"/>
    <numFmt numFmtId="196" formatCode="#,##0;[Red]#,##0"/>
    <numFmt numFmtId="197" formatCode="mmmm\ yyyy"/>
    <numFmt numFmtId="198" formatCode="#,##0.00;[Red]#,##0.00"/>
    <numFmt numFmtId="199" formatCode="yyyy\ mm\ dd"/>
    <numFmt numFmtId="200" formatCode="00000"/>
    <numFmt numFmtId="201" formatCode="#,##0.0_);\(#,##0.0\)"/>
    <numFmt numFmtId="202" formatCode="#,##0.000_);\(#,##0.000\)"/>
    <numFmt numFmtId="203" formatCode="d\ \ mmmm"/>
    <numFmt numFmtId="204" formatCode="mmmm\-yy"/>
    <numFmt numFmtId="205" formatCode="0;[Red]0"/>
    <numFmt numFmtId="206" formatCode="d\ \ mmmm\ "/>
    <numFmt numFmtId="207" formatCode="m/d"/>
    <numFmt numFmtId="208" formatCode="d\ mmmm"/>
    <numFmt numFmtId="209" formatCode="\(0.0%\)"/>
    <numFmt numFmtId="210" formatCode=".0%"/>
    <numFmt numFmtId="211" formatCode="#,##0.0_);[Red]\(#,##0.0\)"/>
    <numFmt numFmtId="212" formatCode="0.000%"/>
    <numFmt numFmtId="213" formatCode="mmm\-d"/>
    <numFmt numFmtId="214" formatCode="d\-mmmm"/>
    <numFmt numFmtId="215" formatCode="#,##0.00;\(#,##0.00\)"/>
    <numFmt numFmtId="216" formatCode="#,##0;\(#,##0\)"/>
    <numFmt numFmtId="217" formatCode="d\ mmmm\ "/>
    <numFmt numFmtId="218" formatCode="ddmmm"/>
    <numFmt numFmtId="219" formatCode="mmmm\ d\,\ yyyy"/>
    <numFmt numFmtId="220" formatCode="#,##0.000_);[Red]\(#,##0.000\)"/>
    <numFmt numFmtId="221" formatCode="#,##0.0000_);[Red]\(#,##0.0000\)"/>
    <numFmt numFmtId="222" formatCode="0.0;[Red]0.0"/>
    <numFmt numFmtId="223" formatCode="&quot;$&quot;#,##0.0_);[Red]\(&quot;$&quot;#,##0.0\)"/>
    <numFmt numFmtId="224" formatCode="#,##0.0;[Red]#,##0.0"/>
    <numFmt numFmtId="225" formatCode="&quot;$&quot;#,##0.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u val="single"/>
      <sz val="14"/>
      <color indexed="12"/>
      <name val="Arial"/>
      <family val="2"/>
    </font>
    <font>
      <sz val="14"/>
      <color indexed="12"/>
      <name val="Arial"/>
      <family val="2"/>
    </font>
    <font>
      <b/>
      <vertAlign val="superscript"/>
      <sz val="12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4"/>
      <color indexed="8"/>
      <name val="Arial"/>
      <family val="2"/>
    </font>
    <font>
      <b/>
      <sz val="20"/>
      <color indexed="12"/>
      <name val="Times New Roman"/>
      <family val="1"/>
    </font>
    <font>
      <b/>
      <sz val="18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38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38" fontId="12" fillId="0" borderId="0" xfId="0" applyNumberFormat="1" applyFont="1" applyFill="1" applyAlignment="1">
      <alignment/>
    </xf>
    <xf numFmtId="38" fontId="13" fillId="0" borderId="1" xfId="0" applyNumberFormat="1" applyFont="1" applyFill="1" applyBorder="1" applyAlignment="1">
      <alignment/>
    </xf>
    <xf numFmtId="38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 indent="2"/>
    </xf>
    <xf numFmtId="0" fontId="12" fillId="0" borderId="0" xfId="0" applyFont="1" applyFill="1" applyAlignment="1">
      <alignment/>
    </xf>
    <xf numFmtId="38" fontId="13" fillId="0" borderId="0" xfId="0" applyNumberFormat="1" applyFont="1" applyFill="1" applyAlignment="1">
      <alignment/>
    </xf>
    <xf numFmtId="38" fontId="13" fillId="0" borderId="0" xfId="0" applyNumberFormat="1" applyFont="1" applyFill="1" applyBorder="1" applyAlignment="1">
      <alignment/>
    </xf>
    <xf numFmtId="186" fontId="15" fillId="0" borderId="0" xfId="0" applyNumberFormat="1" applyFont="1" applyFill="1" applyAlignment="1">
      <alignment/>
    </xf>
    <xf numFmtId="38" fontId="12" fillId="0" borderId="0" xfId="15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38" fontId="19" fillId="0" borderId="0" xfId="0" applyNumberFormat="1" applyFont="1" applyFill="1" applyAlignment="1">
      <alignment/>
    </xf>
    <xf numFmtId="206" fontId="1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 quotePrefix="1">
      <alignment horizontal="right"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183" fontId="17" fillId="0" borderId="0" xfId="21" applyNumberFormat="1" applyFont="1" applyAlignment="1">
      <alignment/>
    </xf>
    <xf numFmtId="183" fontId="21" fillId="0" borderId="0" xfId="21" applyNumberFormat="1" applyFont="1" applyAlignment="1">
      <alignment/>
    </xf>
    <xf numFmtId="0" fontId="21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1981200</xdr:colOff>
      <xdr:row>53</xdr:row>
      <xdr:rowOff>114300</xdr:rowOff>
    </xdr:from>
    <xdr:ext cx="209550" cy="419100"/>
    <xdr:sp>
      <xdr:nvSpPr>
        <xdr:cNvPr id="1" name="TextBox 1"/>
        <xdr:cNvSpPr txBox="1">
          <a:spLocks noChangeArrowheads="1"/>
        </xdr:cNvSpPr>
      </xdr:nvSpPr>
      <xdr:spPr>
        <a:xfrm>
          <a:off x="2590800" y="12782550"/>
          <a:ext cx="209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1</xdr:col>
      <xdr:colOff>2324100</xdr:colOff>
      <xdr:row>53</xdr:row>
      <xdr:rowOff>114300</xdr:rowOff>
    </xdr:from>
    <xdr:ext cx="219075" cy="419100"/>
    <xdr:sp>
      <xdr:nvSpPr>
        <xdr:cNvPr id="2" name="TextBox 2"/>
        <xdr:cNvSpPr txBox="1">
          <a:spLocks noChangeArrowheads="1"/>
        </xdr:cNvSpPr>
      </xdr:nvSpPr>
      <xdr:spPr>
        <a:xfrm>
          <a:off x="2933700" y="12782550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2</xdr:col>
      <xdr:colOff>171450</xdr:colOff>
      <xdr:row>53</xdr:row>
      <xdr:rowOff>114300</xdr:rowOff>
    </xdr:from>
    <xdr:ext cx="209550" cy="419100"/>
    <xdr:sp>
      <xdr:nvSpPr>
        <xdr:cNvPr id="3" name="TextBox 3"/>
        <xdr:cNvSpPr txBox="1">
          <a:spLocks noChangeArrowheads="1"/>
        </xdr:cNvSpPr>
      </xdr:nvSpPr>
      <xdr:spPr>
        <a:xfrm>
          <a:off x="6724650" y="12782550"/>
          <a:ext cx="209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2</xdr:col>
      <xdr:colOff>171450</xdr:colOff>
      <xdr:row>53</xdr:row>
      <xdr:rowOff>114300</xdr:rowOff>
    </xdr:from>
    <xdr:ext cx="209550" cy="419100"/>
    <xdr:sp>
      <xdr:nvSpPr>
        <xdr:cNvPr id="4" name="TextBox 4"/>
        <xdr:cNvSpPr txBox="1">
          <a:spLocks noChangeArrowheads="1"/>
        </xdr:cNvSpPr>
      </xdr:nvSpPr>
      <xdr:spPr>
        <a:xfrm>
          <a:off x="6724650" y="12782550"/>
          <a:ext cx="209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2</xdr:col>
      <xdr:colOff>742950</xdr:colOff>
      <xdr:row>53</xdr:row>
      <xdr:rowOff>114300</xdr:rowOff>
    </xdr:from>
    <xdr:ext cx="209550" cy="419100"/>
    <xdr:sp>
      <xdr:nvSpPr>
        <xdr:cNvPr id="5" name="TextBox 5"/>
        <xdr:cNvSpPr txBox="1">
          <a:spLocks noChangeArrowheads="1"/>
        </xdr:cNvSpPr>
      </xdr:nvSpPr>
      <xdr:spPr>
        <a:xfrm>
          <a:off x="7296150" y="12782550"/>
          <a:ext cx="209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2</xdr:col>
      <xdr:colOff>171450</xdr:colOff>
      <xdr:row>53</xdr:row>
      <xdr:rowOff>114300</xdr:rowOff>
    </xdr:from>
    <xdr:ext cx="209550" cy="419100"/>
    <xdr:sp>
      <xdr:nvSpPr>
        <xdr:cNvPr id="6" name="TextBox 6"/>
        <xdr:cNvSpPr txBox="1">
          <a:spLocks noChangeArrowheads="1"/>
        </xdr:cNvSpPr>
      </xdr:nvSpPr>
      <xdr:spPr>
        <a:xfrm>
          <a:off x="6724650" y="12782550"/>
          <a:ext cx="209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2</xdr:col>
      <xdr:colOff>742950</xdr:colOff>
      <xdr:row>53</xdr:row>
      <xdr:rowOff>114300</xdr:rowOff>
    </xdr:from>
    <xdr:ext cx="209550" cy="419100"/>
    <xdr:sp>
      <xdr:nvSpPr>
        <xdr:cNvPr id="7" name="TextBox 7"/>
        <xdr:cNvSpPr txBox="1">
          <a:spLocks noChangeArrowheads="1"/>
        </xdr:cNvSpPr>
      </xdr:nvSpPr>
      <xdr:spPr>
        <a:xfrm>
          <a:off x="7296150" y="12782550"/>
          <a:ext cx="209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2</xdr:col>
      <xdr:colOff>742950</xdr:colOff>
      <xdr:row>53</xdr:row>
      <xdr:rowOff>114300</xdr:rowOff>
    </xdr:from>
    <xdr:ext cx="209550" cy="419100"/>
    <xdr:sp>
      <xdr:nvSpPr>
        <xdr:cNvPr id="8" name="TextBox 8"/>
        <xdr:cNvSpPr txBox="1">
          <a:spLocks noChangeArrowheads="1"/>
        </xdr:cNvSpPr>
      </xdr:nvSpPr>
      <xdr:spPr>
        <a:xfrm>
          <a:off x="7296150" y="12782550"/>
          <a:ext cx="209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2</xdr:col>
      <xdr:colOff>685800</xdr:colOff>
      <xdr:row>53</xdr:row>
      <xdr:rowOff>114300</xdr:rowOff>
    </xdr:from>
    <xdr:ext cx="209550" cy="419100"/>
    <xdr:sp>
      <xdr:nvSpPr>
        <xdr:cNvPr id="9" name="TextBox 9"/>
        <xdr:cNvSpPr txBox="1">
          <a:spLocks noChangeArrowheads="1"/>
        </xdr:cNvSpPr>
      </xdr:nvSpPr>
      <xdr:spPr>
        <a:xfrm>
          <a:off x="7239000" y="12782550"/>
          <a:ext cx="209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2</xdr:col>
      <xdr:colOff>685800</xdr:colOff>
      <xdr:row>53</xdr:row>
      <xdr:rowOff>114300</xdr:rowOff>
    </xdr:from>
    <xdr:ext cx="209550" cy="419100"/>
    <xdr:sp>
      <xdr:nvSpPr>
        <xdr:cNvPr id="10" name="TextBox 10"/>
        <xdr:cNvSpPr txBox="1">
          <a:spLocks noChangeArrowheads="1"/>
        </xdr:cNvSpPr>
      </xdr:nvSpPr>
      <xdr:spPr>
        <a:xfrm>
          <a:off x="7239000" y="12782550"/>
          <a:ext cx="209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oneCellAnchor>
    <xdr:from>
      <xdr:col>2</xdr:col>
      <xdr:colOff>685800</xdr:colOff>
      <xdr:row>53</xdr:row>
      <xdr:rowOff>114300</xdr:rowOff>
    </xdr:from>
    <xdr:ext cx="209550" cy="419100"/>
    <xdr:sp>
      <xdr:nvSpPr>
        <xdr:cNvPr id="11" name="TextBox 11"/>
        <xdr:cNvSpPr txBox="1">
          <a:spLocks noChangeArrowheads="1"/>
        </xdr:cNvSpPr>
      </xdr:nvSpPr>
      <xdr:spPr>
        <a:xfrm>
          <a:off x="7239000" y="12782550"/>
          <a:ext cx="209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5</xdr:col>
      <xdr:colOff>19050</xdr:colOff>
      <xdr:row>0</xdr:row>
      <xdr:rowOff>1000125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9486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7"/>
  <sheetViews>
    <sheetView tabSelected="1" zoomScale="50" zoomScaleNormal="50" workbookViewId="0" topLeftCell="A1">
      <selection activeCell="B6" sqref="B6:I6"/>
    </sheetView>
  </sheetViews>
  <sheetFormatPr defaultColWidth="9.140625" defaultRowHeight="12.75"/>
  <cols>
    <col min="1" max="1" width="9.140625" style="3" customWidth="1"/>
    <col min="2" max="2" width="89.140625" style="3" customWidth="1"/>
    <col min="3" max="3" width="19.140625" style="3" customWidth="1"/>
    <col min="4" max="4" width="17.140625" style="3" customWidth="1"/>
    <col min="5" max="5" width="16.57421875" style="3" customWidth="1"/>
    <col min="6" max="6" width="16.140625" style="3" customWidth="1"/>
    <col min="7" max="7" width="17.421875" style="3" customWidth="1"/>
    <col min="8" max="8" width="16.28125" style="3" customWidth="1"/>
    <col min="9" max="9" width="17.8515625" style="3" customWidth="1"/>
    <col min="10" max="16384" width="9.140625" style="3" customWidth="1"/>
  </cols>
  <sheetData>
    <row r="1" ht="81" customHeight="1"/>
    <row r="2" ht="25.5">
      <c r="B2" s="42" t="s">
        <v>128</v>
      </c>
    </row>
    <row r="3" ht="22.5">
      <c r="B3" s="43" t="s">
        <v>129</v>
      </c>
    </row>
    <row r="4" spans="2:9" ht="15.75">
      <c r="B4" s="38" t="s">
        <v>0</v>
      </c>
      <c r="C4" s="38"/>
      <c r="D4" s="38"/>
      <c r="E4" s="38"/>
      <c r="F4" s="38"/>
      <c r="G4" s="38"/>
      <c r="H4" s="38"/>
      <c r="I4" s="38"/>
    </row>
    <row r="5" spans="2:9" ht="15.75">
      <c r="B5" s="38" t="s">
        <v>49</v>
      </c>
      <c r="C5" s="38"/>
      <c r="D5" s="38"/>
      <c r="E5" s="38"/>
      <c r="F5" s="38"/>
      <c r="G5" s="38"/>
      <c r="H5" s="38"/>
      <c r="I5" s="38"/>
    </row>
    <row r="6" spans="2:9" ht="15">
      <c r="B6" s="41" t="s">
        <v>50</v>
      </c>
      <c r="C6" s="41"/>
      <c r="D6" s="41"/>
      <c r="E6" s="41"/>
      <c r="F6" s="41"/>
      <c r="G6" s="41"/>
      <c r="H6" s="41"/>
      <c r="I6" s="41"/>
    </row>
    <row r="7" spans="2:9" ht="15.75">
      <c r="B7" s="38" t="s">
        <v>1</v>
      </c>
      <c r="C7" s="38"/>
      <c r="D7" s="38"/>
      <c r="E7" s="38"/>
      <c r="F7" s="38"/>
      <c r="G7" s="38"/>
      <c r="H7" s="38"/>
      <c r="I7" s="38"/>
    </row>
    <row r="8" spans="2:9" ht="15">
      <c r="B8" s="4"/>
      <c r="C8" s="4"/>
      <c r="D8" s="5"/>
      <c r="E8" s="5"/>
      <c r="F8" s="5"/>
      <c r="G8" s="5"/>
      <c r="H8" s="5"/>
      <c r="I8" s="5"/>
    </row>
    <row r="9" spans="2:9" ht="15">
      <c r="B9" s="6" t="s">
        <v>51</v>
      </c>
      <c r="C9" s="7"/>
      <c r="D9" s="5"/>
      <c r="E9" s="5"/>
      <c r="F9" s="5"/>
      <c r="G9" s="5"/>
      <c r="H9" s="5"/>
      <c r="I9" s="5"/>
    </row>
    <row r="10" spans="2:9" ht="15">
      <c r="B10" s="6" t="s">
        <v>2</v>
      </c>
      <c r="C10" s="7"/>
      <c r="D10" s="5"/>
      <c r="E10" s="5"/>
      <c r="F10" s="5"/>
      <c r="G10" s="5"/>
      <c r="H10" s="5"/>
      <c r="I10" s="5"/>
    </row>
    <row r="11" spans="2:9" ht="15">
      <c r="B11" s="6" t="s">
        <v>52</v>
      </c>
      <c r="C11" s="7"/>
      <c r="D11" s="5"/>
      <c r="E11" s="5"/>
      <c r="F11" s="5"/>
      <c r="G11" s="5"/>
      <c r="H11" s="5"/>
      <c r="I11" s="5"/>
    </row>
    <row r="12" spans="2:9" ht="16.5">
      <c r="B12" s="8" t="s">
        <v>3</v>
      </c>
      <c r="C12" s="7"/>
      <c r="D12" s="5"/>
      <c r="E12" s="5"/>
      <c r="F12" s="5"/>
      <c r="G12" s="5"/>
      <c r="H12" s="5"/>
      <c r="I12" s="5"/>
    </row>
    <row r="13" spans="2:9" ht="16.5">
      <c r="B13" s="8" t="s">
        <v>53</v>
      </c>
      <c r="C13" s="7"/>
      <c r="D13" s="5"/>
      <c r="E13" s="5"/>
      <c r="F13" s="5"/>
      <c r="G13" s="5"/>
      <c r="H13" s="5"/>
      <c r="I13" s="5"/>
    </row>
    <row r="14" spans="2:4" ht="12.75">
      <c r="B14" s="5"/>
      <c r="C14" s="5"/>
      <c r="D14" s="5"/>
    </row>
    <row r="15" spans="1:9" ht="18">
      <c r="A15" s="9"/>
      <c r="B15" s="9"/>
      <c r="C15" s="10" t="s">
        <v>54</v>
      </c>
      <c r="D15" s="10" t="s">
        <v>55</v>
      </c>
      <c r="E15" s="10" t="s">
        <v>56</v>
      </c>
      <c r="F15" s="10" t="s">
        <v>57</v>
      </c>
      <c r="G15" s="11" t="s">
        <v>58</v>
      </c>
      <c r="H15" s="10" t="s">
        <v>59</v>
      </c>
      <c r="I15" s="10" t="s">
        <v>4</v>
      </c>
    </row>
    <row r="16" spans="1:9" ht="18">
      <c r="A16" s="9"/>
      <c r="B16" s="9"/>
      <c r="C16" s="9" t="s">
        <v>60</v>
      </c>
      <c r="D16" s="9"/>
      <c r="E16" s="9"/>
      <c r="F16" s="9"/>
      <c r="G16" s="9"/>
      <c r="H16" s="9"/>
      <c r="I16" s="9"/>
    </row>
    <row r="17" spans="1:9" s="2" customFormat="1" ht="18">
      <c r="A17" s="9"/>
      <c r="B17" s="12" t="s">
        <v>5</v>
      </c>
      <c r="C17" s="9"/>
      <c r="D17" s="9"/>
      <c r="E17" s="9"/>
      <c r="F17" s="9"/>
      <c r="G17" s="9"/>
      <c r="H17" s="9"/>
      <c r="I17" s="9"/>
    </row>
    <row r="18" spans="1:9" s="2" customFormat="1" ht="18">
      <c r="A18" s="9"/>
      <c r="B18" s="12" t="s">
        <v>6</v>
      </c>
      <c r="C18" s="13"/>
      <c r="D18" s="13"/>
      <c r="E18" s="13"/>
      <c r="F18" s="13"/>
      <c r="G18" s="13"/>
      <c r="H18" s="13"/>
      <c r="I18" s="13"/>
    </row>
    <row r="19" spans="1:9" s="2" customFormat="1" ht="18">
      <c r="A19" s="9"/>
      <c r="B19" s="9" t="s">
        <v>61</v>
      </c>
      <c r="C19" s="13">
        <v>1506072</v>
      </c>
      <c r="D19" s="13">
        <v>33407</v>
      </c>
      <c r="E19" s="13">
        <v>259436</v>
      </c>
      <c r="F19" s="13">
        <v>52029</v>
      </c>
      <c r="G19" s="13">
        <v>2736749</v>
      </c>
      <c r="H19" s="13">
        <v>915876</v>
      </c>
      <c r="I19" s="13">
        <f>SUM(C19:H19)</f>
        <v>5503569</v>
      </c>
    </row>
    <row r="20" spans="1:9" s="2" customFormat="1" ht="18">
      <c r="A20" s="9"/>
      <c r="B20" s="9" t="s">
        <v>62</v>
      </c>
      <c r="C20" s="13">
        <v>13637221</v>
      </c>
      <c r="D20" s="13">
        <v>915280</v>
      </c>
      <c r="E20" s="13">
        <v>1898623</v>
      </c>
      <c r="F20" s="13">
        <v>415120</v>
      </c>
      <c r="G20" s="13">
        <v>10385098</v>
      </c>
      <c r="H20" s="13">
        <v>2717174</v>
      </c>
      <c r="I20" s="13">
        <f>SUM(C20:H20)</f>
        <v>29968516</v>
      </c>
    </row>
    <row r="21" spans="1:9" s="2" customFormat="1" ht="18">
      <c r="A21" s="9"/>
      <c r="B21" s="9" t="s">
        <v>63</v>
      </c>
      <c r="C21" s="13">
        <v>44</v>
      </c>
      <c r="D21" s="13">
        <v>0</v>
      </c>
      <c r="E21" s="13">
        <v>1954</v>
      </c>
      <c r="F21" s="13">
        <v>892</v>
      </c>
      <c r="G21" s="13">
        <v>0</v>
      </c>
      <c r="H21" s="13">
        <v>5</v>
      </c>
      <c r="I21" s="13">
        <f>SUM(C21:H21)</f>
        <v>2895</v>
      </c>
    </row>
    <row r="22" spans="1:9" s="2" customFormat="1" ht="18">
      <c r="A22" s="9"/>
      <c r="B22" s="9" t="s">
        <v>64</v>
      </c>
      <c r="C22" s="13">
        <v>15467</v>
      </c>
      <c r="D22" s="13">
        <v>123560</v>
      </c>
      <c r="E22" s="13">
        <v>322000</v>
      </c>
      <c r="F22" s="13">
        <v>0</v>
      </c>
      <c r="G22" s="13">
        <v>0</v>
      </c>
      <c r="H22" s="13">
        <v>0</v>
      </c>
      <c r="I22" s="13">
        <f>SUM(C22:H22)</f>
        <v>461027</v>
      </c>
    </row>
    <row r="23" spans="1:9" s="2" customFormat="1" ht="18">
      <c r="A23" s="9"/>
      <c r="B23" s="9" t="s">
        <v>65</v>
      </c>
      <c r="C23" s="13">
        <v>16118003</v>
      </c>
      <c r="D23" s="13">
        <v>977020</v>
      </c>
      <c r="E23" s="13">
        <v>4527929</v>
      </c>
      <c r="F23" s="13">
        <v>782612</v>
      </c>
      <c r="G23" s="13">
        <v>11837147</v>
      </c>
      <c r="H23" s="13">
        <v>1002126</v>
      </c>
      <c r="I23" s="13">
        <f>SUM(C23:H23)</f>
        <v>35244837</v>
      </c>
    </row>
    <row r="24" spans="1:9" s="2" customFormat="1" ht="18">
      <c r="A24" s="9"/>
      <c r="B24" s="12" t="s">
        <v>7</v>
      </c>
      <c r="C24" s="13"/>
      <c r="D24" s="13"/>
      <c r="E24" s="13"/>
      <c r="F24" s="13"/>
      <c r="G24" s="13"/>
      <c r="H24" s="13"/>
      <c r="I24" s="13"/>
    </row>
    <row r="25" spans="1:9" s="2" customFormat="1" ht="18">
      <c r="A25" s="9"/>
      <c r="B25" s="9" t="s">
        <v>66</v>
      </c>
      <c r="C25" s="13"/>
      <c r="D25" s="13"/>
      <c r="E25" s="13"/>
      <c r="F25" s="13"/>
      <c r="G25" s="13"/>
      <c r="H25" s="13"/>
      <c r="I25" s="13"/>
    </row>
    <row r="26" spans="1:9" s="2" customFormat="1" ht="18">
      <c r="A26" s="9"/>
      <c r="B26" s="9" t="s">
        <v>8</v>
      </c>
      <c r="C26" s="13">
        <v>9356777</v>
      </c>
      <c r="D26" s="13">
        <v>1174407</v>
      </c>
      <c r="E26" s="13">
        <v>1449157</v>
      </c>
      <c r="F26" s="13">
        <v>7271304</v>
      </c>
      <c r="G26" s="13">
        <v>27100577</v>
      </c>
      <c r="H26" s="13">
        <v>14539607</v>
      </c>
      <c r="I26" s="13">
        <f aca="true" t="shared" si="0" ref="I26:I31">SUM(C26:H26)</f>
        <v>60891829</v>
      </c>
    </row>
    <row r="27" spans="1:9" s="2" customFormat="1" ht="18">
      <c r="A27" s="9"/>
      <c r="B27" s="9" t="s">
        <v>9</v>
      </c>
      <c r="C27" s="13">
        <v>11400529</v>
      </c>
      <c r="D27" s="13">
        <v>1109221</v>
      </c>
      <c r="E27" s="13">
        <v>712762</v>
      </c>
      <c r="F27" s="13">
        <v>2963568</v>
      </c>
      <c r="G27" s="13">
        <v>13334490</v>
      </c>
      <c r="H27" s="13">
        <v>1101720</v>
      </c>
      <c r="I27" s="13">
        <f t="shared" si="0"/>
        <v>30622290</v>
      </c>
    </row>
    <row r="28" spans="1:9" s="2" customFormat="1" ht="18">
      <c r="A28" s="9"/>
      <c r="B28" s="9" t="s">
        <v>10</v>
      </c>
      <c r="C28" s="13">
        <v>9320000</v>
      </c>
      <c r="D28" s="13">
        <v>4499106</v>
      </c>
      <c r="E28" s="13">
        <v>1468200</v>
      </c>
      <c r="F28" s="13">
        <v>0</v>
      </c>
      <c r="G28" s="13">
        <v>5880000</v>
      </c>
      <c r="H28" s="13">
        <v>1740000</v>
      </c>
      <c r="I28" s="13">
        <f t="shared" si="0"/>
        <v>22907306</v>
      </c>
    </row>
    <row r="29" spans="1:9" s="2" customFormat="1" ht="18">
      <c r="A29" s="9"/>
      <c r="B29" s="9" t="s">
        <v>11</v>
      </c>
      <c r="C29" s="13">
        <v>801305</v>
      </c>
      <c r="D29" s="13">
        <v>0</v>
      </c>
      <c r="E29" s="13">
        <v>152022</v>
      </c>
      <c r="F29" s="13">
        <v>12764</v>
      </c>
      <c r="G29" s="13">
        <v>546868</v>
      </c>
      <c r="H29" s="13">
        <v>302005</v>
      </c>
      <c r="I29" s="13">
        <f t="shared" si="0"/>
        <v>1814964</v>
      </c>
    </row>
    <row r="30" spans="1:9" s="2" customFormat="1" ht="18">
      <c r="A30" s="9"/>
      <c r="B30" s="9" t="s">
        <v>12</v>
      </c>
      <c r="C30" s="13">
        <v>263343</v>
      </c>
      <c r="D30" s="13">
        <v>5020</v>
      </c>
      <c r="E30" s="13">
        <v>50895</v>
      </c>
      <c r="F30" s="13">
        <v>0</v>
      </c>
      <c r="G30" s="13">
        <v>4269568</v>
      </c>
      <c r="H30" s="13">
        <v>5184</v>
      </c>
      <c r="I30" s="13">
        <f t="shared" si="0"/>
        <v>4594010</v>
      </c>
    </row>
    <row r="31" spans="1:9" s="2" customFormat="1" ht="18">
      <c r="A31" s="9"/>
      <c r="B31" s="9" t="s">
        <v>67</v>
      </c>
      <c r="C31" s="13">
        <v>409437</v>
      </c>
      <c r="D31" s="13">
        <v>0</v>
      </c>
      <c r="E31" s="13">
        <v>35013</v>
      </c>
      <c r="F31" s="13">
        <v>0</v>
      </c>
      <c r="G31" s="13">
        <v>1387788</v>
      </c>
      <c r="H31" s="13">
        <v>63</v>
      </c>
      <c r="I31" s="13">
        <f t="shared" si="0"/>
        <v>1832301</v>
      </c>
    </row>
    <row r="32" spans="1:9" s="2" customFormat="1" ht="18">
      <c r="A32" s="9"/>
      <c r="B32" s="9" t="s">
        <v>68</v>
      </c>
      <c r="C32" s="13"/>
      <c r="D32" s="13"/>
      <c r="E32" s="13"/>
      <c r="F32" s="13"/>
      <c r="G32" s="13"/>
      <c r="H32" s="13"/>
      <c r="I32" s="13"/>
    </row>
    <row r="33" spans="1:9" s="2" customFormat="1" ht="18">
      <c r="A33" s="9"/>
      <c r="B33" s="9" t="s">
        <v>69</v>
      </c>
      <c r="C33" s="13">
        <v>0</v>
      </c>
      <c r="D33" s="13">
        <v>422575</v>
      </c>
      <c r="E33" s="13">
        <v>0</v>
      </c>
      <c r="F33" s="13">
        <v>0</v>
      </c>
      <c r="G33" s="13">
        <v>0</v>
      </c>
      <c r="H33" s="13">
        <v>10086</v>
      </c>
      <c r="I33" s="13">
        <f>SUM(C33:H33)</f>
        <v>432661</v>
      </c>
    </row>
    <row r="34" spans="1:9" s="2" customFormat="1" ht="18">
      <c r="A34" s="9"/>
      <c r="B34" s="9" t="s">
        <v>70</v>
      </c>
      <c r="C34" s="13">
        <v>84000</v>
      </c>
      <c r="D34" s="13">
        <v>0</v>
      </c>
      <c r="E34" s="13">
        <v>137806</v>
      </c>
      <c r="F34" s="13">
        <v>1594500</v>
      </c>
      <c r="G34" s="13">
        <v>278010</v>
      </c>
      <c r="H34" s="13">
        <v>4644790</v>
      </c>
      <c r="I34" s="13">
        <f>SUM(C34:H34)</f>
        <v>6739106</v>
      </c>
    </row>
    <row r="35" spans="1:9" s="2" customFormat="1" ht="18">
      <c r="A35" s="9"/>
      <c r="B35" s="12" t="s">
        <v>71</v>
      </c>
      <c r="C35" s="13">
        <v>49738498</v>
      </c>
      <c r="D35" s="13">
        <v>951080</v>
      </c>
      <c r="E35" s="13">
        <v>7553003</v>
      </c>
      <c r="F35" s="13">
        <v>1870267</v>
      </c>
      <c r="G35" s="13">
        <v>33627386</v>
      </c>
      <c r="H35" s="13">
        <v>12014948</v>
      </c>
      <c r="I35" s="13">
        <f>SUM(C35:H35)</f>
        <v>105755182</v>
      </c>
    </row>
    <row r="36" spans="1:9" s="2" customFormat="1" ht="18">
      <c r="A36" s="9"/>
      <c r="B36" s="12" t="s">
        <v>13</v>
      </c>
      <c r="C36" s="13">
        <v>2011392</v>
      </c>
      <c r="D36" s="13">
        <v>502857</v>
      </c>
      <c r="E36" s="13">
        <v>466648</v>
      </c>
      <c r="F36" s="13">
        <v>636126</v>
      </c>
      <c r="G36" s="13">
        <v>2001292</v>
      </c>
      <c r="H36" s="13">
        <v>1160821</v>
      </c>
      <c r="I36" s="13">
        <f>SUM(C36:H36)</f>
        <v>6779136</v>
      </c>
    </row>
    <row r="37" spans="1:9" s="2" customFormat="1" ht="18">
      <c r="A37" s="9"/>
      <c r="B37" s="12" t="s">
        <v>72</v>
      </c>
      <c r="C37" s="13">
        <v>1941862</v>
      </c>
      <c r="D37" s="13">
        <v>27064</v>
      </c>
      <c r="E37" s="13">
        <v>363109</v>
      </c>
      <c r="F37" s="13">
        <v>48072</v>
      </c>
      <c r="G37" s="13">
        <v>4288980</v>
      </c>
      <c r="H37" s="13">
        <v>887704</v>
      </c>
      <c r="I37" s="13">
        <f>SUM(C37:H37)</f>
        <v>7556791</v>
      </c>
    </row>
    <row r="38" spans="1:9" s="2" customFormat="1" ht="18">
      <c r="A38" s="9"/>
      <c r="B38" s="12" t="s">
        <v>73</v>
      </c>
      <c r="C38" s="13"/>
      <c r="D38" s="13"/>
      <c r="E38" s="13"/>
      <c r="F38" s="13"/>
      <c r="G38" s="13"/>
      <c r="H38" s="13"/>
      <c r="I38" s="13"/>
    </row>
    <row r="39" spans="1:9" s="2" customFormat="1" ht="18">
      <c r="A39" s="9"/>
      <c r="B39" s="9" t="s">
        <v>74</v>
      </c>
      <c r="C39" s="13">
        <v>1047299</v>
      </c>
      <c r="D39" s="13">
        <v>625851</v>
      </c>
      <c r="E39" s="13">
        <v>607301</v>
      </c>
      <c r="F39" s="13">
        <v>123806</v>
      </c>
      <c r="G39" s="13">
        <v>688518</v>
      </c>
      <c r="H39" s="13">
        <v>955995</v>
      </c>
      <c r="I39" s="13">
        <f>SUM(C39:H39)</f>
        <v>4048770</v>
      </c>
    </row>
    <row r="40" spans="1:9" s="2" customFormat="1" ht="18">
      <c r="A40" s="9"/>
      <c r="B40" s="9" t="s">
        <v>75</v>
      </c>
      <c r="C40" s="13">
        <v>7936287</v>
      </c>
      <c r="D40" s="13">
        <v>487670</v>
      </c>
      <c r="E40" s="13">
        <v>661420</v>
      </c>
      <c r="F40" s="13">
        <v>109108</v>
      </c>
      <c r="G40" s="13">
        <v>3235107</v>
      </c>
      <c r="H40" s="13">
        <v>728472</v>
      </c>
      <c r="I40" s="13">
        <f>SUM(C40:H40)</f>
        <v>13158064</v>
      </c>
    </row>
    <row r="41" spans="1:9" s="2" customFormat="1" ht="18">
      <c r="A41" s="9"/>
      <c r="B41" s="12" t="s">
        <v>76</v>
      </c>
      <c r="C41" s="13">
        <v>2204374</v>
      </c>
      <c r="D41" s="13">
        <v>842027</v>
      </c>
      <c r="E41" s="13">
        <v>599250</v>
      </c>
      <c r="F41" s="13">
        <v>353595</v>
      </c>
      <c r="G41" s="13">
        <v>3414172</v>
      </c>
      <c r="H41" s="13">
        <v>399939</v>
      </c>
      <c r="I41" s="13">
        <f>SUM(C41:H41)</f>
        <v>7813357</v>
      </c>
    </row>
    <row r="42" spans="1:9" s="2" customFormat="1" ht="15.75" customHeight="1" thickBot="1">
      <c r="A42" s="9"/>
      <c r="B42" s="12" t="s">
        <v>14</v>
      </c>
      <c r="C42" s="14">
        <f>SUM(C19:C41)</f>
        <v>127791910</v>
      </c>
      <c r="D42" s="14">
        <f>SUM(D19:D41)</f>
        <v>12696145</v>
      </c>
      <c r="E42" s="14">
        <f>SUM(E19:E41)</f>
        <v>21266528</v>
      </c>
      <c r="F42" s="14">
        <f>SUM(F19:F41)</f>
        <v>16233763</v>
      </c>
      <c r="G42" s="14">
        <f>SUM(G19:G41)</f>
        <v>125011750</v>
      </c>
      <c r="H42" s="14">
        <v>43126515</v>
      </c>
      <c r="I42" s="14">
        <f>SUM(C42:H42)</f>
        <v>346126611</v>
      </c>
    </row>
    <row r="43" spans="1:9" s="2" customFormat="1" ht="18.75" thickTop="1">
      <c r="A43" s="9"/>
      <c r="B43" s="9"/>
      <c r="C43" s="13"/>
      <c r="D43" s="13"/>
      <c r="E43" s="13"/>
      <c r="F43" s="13"/>
      <c r="G43" s="13"/>
      <c r="H43" s="13"/>
      <c r="I43" s="13"/>
    </row>
    <row r="44" spans="1:9" s="2" customFormat="1" ht="18">
      <c r="A44" s="9"/>
      <c r="B44" s="12" t="s">
        <v>15</v>
      </c>
      <c r="C44" s="13"/>
      <c r="D44" s="13"/>
      <c r="E44" s="13"/>
      <c r="F44" s="13"/>
      <c r="G44" s="13"/>
      <c r="H44" s="13"/>
      <c r="I44" s="15"/>
    </row>
    <row r="45" spans="1:9" s="2" customFormat="1" ht="18">
      <c r="A45" s="9"/>
      <c r="B45" s="12" t="s">
        <v>77</v>
      </c>
      <c r="C45" s="13">
        <v>97028102</v>
      </c>
      <c r="D45" s="13">
        <v>7701095</v>
      </c>
      <c r="E45" s="13">
        <v>15194593</v>
      </c>
      <c r="F45" s="13">
        <v>4019244</v>
      </c>
      <c r="G45" s="13">
        <v>78994136</v>
      </c>
      <c r="H45" s="13">
        <v>20251737</v>
      </c>
      <c r="I45" s="15">
        <f>SUM(C45:H45)</f>
        <v>223188907</v>
      </c>
    </row>
    <row r="46" spans="1:9" s="2" customFormat="1" ht="18">
      <c r="A46" s="9"/>
      <c r="B46" s="12" t="s">
        <v>16</v>
      </c>
      <c r="C46" s="13">
        <v>15355</v>
      </c>
      <c r="D46" s="13">
        <v>244</v>
      </c>
      <c r="E46" s="13">
        <v>0</v>
      </c>
      <c r="F46" s="13">
        <v>95368</v>
      </c>
      <c r="G46" s="13">
        <v>38551</v>
      </c>
      <c r="H46" s="13">
        <v>50092</v>
      </c>
      <c r="I46" s="15">
        <f>SUM(C46:H46)</f>
        <v>199610</v>
      </c>
    </row>
    <row r="47" spans="1:9" s="2" customFormat="1" ht="18">
      <c r="A47" s="9"/>
      <c r="B47" s="12" t="s">
        <v>17</v>
      </c>
      <c r="C47" s="13"/>
      <c r="D47" s="13"/>
      <c r="E47" s="13"/>
      <c r="F47" s="13"/>
      <c r="G47" s="13"/>
      <c r="H47" s="13"/>
      <c r="I47" s="15"/>
    </row>
    <row r="48" spans="1:9" s="2" customFormat="1" ht="18">
      <c r="A48" s="9"/>
      <c r="B48" s="9" t="s">
        <v>18</v>
      </c>
      <c r="C48" s="13">
        <v>0</v>
      </c>
      <c r="D48" s="13">
        <v>5201</v>
      </c>
      <c r="E48" s="13">
        <v>0</v>
      </c>
      <c r="F48" s="13">
        <v>1085</v>
      </c>
      <c r="G48" s="13">
        <v>38303</v>
      </c>
      <c r="H48" s="13">
        <v>0</v>
      </c>
      <c r="I48" s="15">
        <f>SUM(C48:H48)</f>
        <v>44589</v>
      </c>
    </row>
    <row r="49" spans="1:9" s="2" customFormat="1" ht="18">
      <c r="A49" s="9"/>
      <c r="B49" s="9" t="s">
        <v>19</v>
      </c>
      <c r="C49" s="13">
        <v>4698297</v>
      </c>
      <c r="D49" s="13">
        <v>254601</v>
      </c>
      <c r="E49" s="13">
        <v>256504</v>
      </c>
      <c r="F49" s="13">
        <v>117332</v>
      </c>
      <c r="G49" s="13">
        <v>1030187</v>
      </c>
      <c r="H49" s="13">
        <v>693015</v>
      </c>
      <c r="I49" s="15">
        <f>SUM(C49:H49)</f>
        <v>7049936</v>
      </c>
    </row>
    <row r="50" spans="1:9" s="2" customFormat="1" ht="18">
      <c r="A50" s="9"/>
      <c r="B50" s="9" t="s">
        <v>20</v>
      </c>
      <c r="C50" s="13">
        <v>446209</v>
      </c>
      <c r="D50" s="13">
        <v>773130</v>
      </c>
      <c r="E50" s="13">
        <v>31490</v>
      </c>
      <c r="F50" s="13">
        <v>6881</v>
      </c>
      <c r="G50" s="13">
        <v>0</v>
      </c>
      <c r="H50" s="13">
        <v>294961</v>
      </c>
      <c r="I50" s="15">
        <f>SUM(C50:H50)</f>
        <v>1552671</v>
      </c>
    </row>
    <row r="51" spans="1:9" s="2" customFormat="1" ht="18">
      <c r="A51" s="9"/>
      <c r="B51" s="9" t="s">
        <v>78</v>
      </c>
      <c r="C51" s="13">
        <v>0</v>
      </c>
      <c r="D51" s="13">
        <v>36628</v>
      </c>
      <c r="E51" s="13">
        <v>1364848</v>
      </c>
      <c r="F51" s="13">
        <v>480583</v>
      </c>
      <c r="G51" s="13">
        <v>14928671</v>
      </c>
      <c r="H51" s="13">
        <v>2352420</v>
      </c>
      <c r="I51" s="15">
        <f>SUM(C51:H51)</f>
        <v>19163150</v>
      </c>
    </row>
    <row r="52" spans="1:9" s="2" customFormat="1" ht="18">
      <c r="A52" s="9"/>
      <c r="B52" s="9" t="s">
        <v>21</v>
      </c>
      <c r="C52" s="13">
        <v>1412793</v>
      </c>
      <c r="D52" s="13">
        <v>20000</v>
      </c>
      <c r="E52" s="13">
        <v>0</v>
      </c>
      <c r="F52" s="13">
        <v>8911970</v>
      </c>
      <c r="G52" s="13">
        <v>7580162</v>
      </c>
      <c r="H52" s="13">
        <v>10563373</v>
      </c>
      <c r="I52" s="15">
        <f>SUM(C52:H52)</f>
        <v>28488298</v>
      </c>
    </row>
    <row r="53" spans="1:9" s="2" customFormat="1" ht="18">
      <c r="A53" s="9"/>
      <c r="B53" s="12" t="s">
        <v>22</v>
      </c>
      <c r="C53" s="13"/>
      <c r="D53" s="13"/>
      <c r="E53" s="13"/>
      <c r="F53" s="13"/>
      <c r="G53" s="13"/>
      <c r="H53" s="13"/>
      <c r="I53" s="15"/>
    </row>
    <row r="54" spans="1:9" s="2" customFormat="1" ht="18">
      <c r="A54" s="9"/>
      <c r="B54" s="16" t="s">
        <v>79</v>
      </c>
      <c r="C54" s="13">
        <v>2402867</v>
      </c>
      <c r="D54" s="13">
        <v>419087</v>
      </c>
      <c r="E54" s="13">
        <v>998747</v>
      </c>
      <c r="F54" s="13">
        <v>106814</v>
      </c>
      <c r="G54" s="13">
        <v>1324549</v>
      </c>
      <c r="H54" s="13">
        <v>469077</v>
      </c>
      <c r="I54" s="15">
        <f aca="true" t="shared" si="1" ref="I54:I60">SUM(C54:H54)</f>
        <v>5721141</v>
      </c>
    </row>
    <row r="55" spans="1:9" s="2" customFormat="1" ht="18">
      <c r="A55" s="9"/>
      <c r="B55" s="16" t="s">
        <v>80</v>
      </c>
      <c r="C55" s="13">
        <v>592688</v>
      </c>
      <c r="D55" s="13">
        <v>39141</v>
      </c>
      <c r="E55" s="13">
        <v>136717</v>
      </c>
      <c r="F55" s="13">
        <v>227824</v>
      </c>
      <c r="G55" s="13">
        <v>1094951</v>
      </c>
      <c r="H55" s="13">
        <v>243978</v>
      </c>
      <c r="I55" s="15">
        <f t="shared" si="1"/>
        <v>2335299</v>
      </c>
    </row>
    <row r="56" spans="1:9" s="2" customFormat="1" ht="18">
      <c r="A56" s="9"/>
      <c r="B56" s="16" t="s">
        <v>81</v>
      </c>
      <c r="C56" s="13">
        <v>266107</v>
      </c>
      <c r="D56" s="13">
        <v>60717</v>
      </c>
      <c r="E56" s="13">
        <v>363028</v>
      </c>
      <c r="F56" s="13">
        <v>110244</v>
      </c>
      <c r="G56" s="13">
        <v>259931</v>
      </c>
      <c r="H56" s="13">
        <v>580807</v>
      </c>
      <c r="I56" s="15">
        <f t="shared" si="1"/>
        <v>1640834</v>
      </c>
    </row>
    <row r="57" spans="1:9" s="2" customFormat="1" ht="18">
      <c r="A57" s="9"/>
      <c r="B57" s="16" t="s">
        <v>82</v>
      </c>
      <c r="C57" s="13">
        <v>4267677</v>
      </c>
      <c r="D57" s="13">
        <v>350679</v>
      </c>
      <c r="E57" s="13">
        <v>132020</v>
      </c>
      <c r="F57" s="13">
        <v>50409</v>
      </c>
      <c r="G57" s="13">
        <v>3288668</v>
      </c>
      <c r="H57" s="13">
        <v>624696</v>
      </c>
      <c r="I57" s="15">
        <f t="shared" si="1"/>
        <v>8714149</v>
      </c>
    </row>
    <row r="58" spans="1:9" s="2" customFormat="1" ht="18" hidden="1">
      <c r="A58" s="9"/>
      <c r="B58" s="17" t="s">
        <v>83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5">
        <f t="shared" si="1"/>
        <v>0</v>
      </c>
    </row>
    <row r="59" spans="1:9" s="2" customFormat="1" ht="18">
      <c r="A59" s="9"/>
      <c r="B59" s="12" t="s">
        <v>84</v>
      </c>
      <c r="C59" s="13">
        <v>2204374</v>
      </c>
      <c r="D59" s="13">
        <v>842027</v>
      </c>
      <c r="E59" s="13">
        <v>599250</v>
      </c>
      <c r="F59" s="13">
        <v>353595</v>
      </c>
      <c r="G59" s="13">
        <v>3414172</v>
      </c>
      <c r="H59" s="13">
        <v>399939</v>
      </c>
      <c r="I59" s="15">
        <f t="shared" si="1"/>
        <v>7813357</v>
      </c>
    </row>
    <row r="60" spans="1:9" s="2" customFormat="1" ht="15" customHeight="1" thickBot="1">
      <c r="A60" s="9"/>
      <c r="B60" s="12" t="s">
        <v>23</v>
      </c>
      <c r="C60" s="14">
        <f aca="true" t="shared" si="2" ref="C60:H60">SUM(C45:C59)</f>
        <v>113334469</v>
      </c>
      <c r="D60" s="14">
        <f t="shared" si="2"/>
        <v>10502550</v>
      </c>
      <c r="E60" s="14">
        <f t="shared" si="2"/>
        <v>19077197</v>
      </c>
      <c r="F60" s="14">
        <f t="shared" si="2"/>
        <v>14481349</v>
      </c>
      <c r="G60" s="14">
        <f t="shared" si="2"/>
        <v>111992281</v>
      </c>
      <c r="H60" s="14">
        <f t="shared" si="2"/>
        <v>36524095</v>
      </c>
      <c r="I60" s="14">
        <f t="shared" si="1"/>
        <v>305911941</v>
      </c>
    </row>
    <row r="61" spans="1:9" s="2" customFormat="1" ht="18.75" thickTop="1">
      <c r="A61" s="9"/>
      <c r="B61" s="9"/>
      <c r="C61" s="13"/>
      <c r="D61" s="13"/>
      <c r="E61" s="13"/>
      <c r="F61" s="13"/>
      <c r="G61" s="13"/>
      <c r="H61" s="13"/>
      <c r="I61" s="15"/>
    </row>
    <row r="62" spans="1:9" s="2" customFormat="1" ht="18">
      <c r="A62" s="9"/>
      <c r="B62" s="12" t="s">
        <v>125</v>
      </c>
      <c r="C62" s="18">
        <f aca="true" t="shared" si="3" ref="C62:H62">C42-C60</f>
        <v>14457441</v>
      </c>
      <c r="D62" s="18">
        <f t="shared" si="3"/>
        <v>2193595</v>
      </c>
      <c r="E62" s="18">
        <f t="shared" si="3"/>
        <v>2189331</v>
      </c>
      <c r="F62" s="18">
        <f t="shared" si="3"/>
        <v>1752414</v>
      </c>
      <c r="G62" s="18">
        <f t="shared" si="3"/>
        <v>13019469</v>
      </c>
      <c r="H62" s="18">
        <f t="shared" si="3"/>
        <v>6602420</v>
      </c>
      <c r="I62" s="19">
        <f>SUM(C62:H62)</f>
        <v>40214670</v>
      </c>
    </row>
    <row r="63" spans="1:9" s="2" customFormat="1" ht="18">
      <c r="A63" s="9"/>
      <c r="B63" s="9"/>
      <c r="C63" s="13"/>
      <c r="D63" s="13"/>
      <c r="E63" s="13"/>
      <c r="F63" s="13"/>
      <c r="G63" s="13"/>
      <c r="H63" s="13"/>
      <c r="I63" s="15"/>
    </row>
    <row r="64" spans="1:9" s="2" customFormat="1" ht="18">
      <c r="A64" s="9"/>
      <c r="B64" s="9" t="s">
        <v>24</v>
      </c>
      <c r="C64" s="13"/>
      <c r="D64" s="13"/>
      <c r="E64" s="13"/>
      <c r="F64" s="13"/>
      <c r="G64" s="13"/>
      <c r="H64" s="13"/>
      <c r="I64" s="15"/>
    </row>
    <row r="65" spans="1:9" s="2" customFormat="1" ht="18">
      <c r="A65" s="9"/>
      <c r="B65" s="12" t="s">
        <v>85</v>
      </c>
      <c r="C65" s="13">
        <v>1463616</v>
      </c>
      <c r="D65" s="13">
        <v>207609</v>
      </c>
      <c r="E65" s="13">
        <v>96667</v>
      </c>
      <c r="F65" s="13">
        <v>627685</v>
      </c>
      <c r="G65" s="13">
        <v>2466763</v>
      </c>
      <c r="H65" s="13">
        <v>2081934</v>
      </c>
      <c r="I65" s="15">
        <f>SUM(C65:H65)</f>
        <v>6944274</v>
      </c>
    </row>
    <row r="66" spans="1:9" s="2" customFormat="1" ht="18">
      <c r="A66" s="9"/>
      <c r="B66" s="12" t="s">
        <v>86</v>
      </c>
      <c r="C66" s="13">
        <v>0</v>
      </c>
      <c r="D66" s="13">
        <v>0</v>
      </c>
      <c r="E66" s="13">
        <v>0</v>
      </c>
      <c r="F66" s="13">
        <v>0</v>
      </c>
      <c r="G66" s="13">
        <v>3998967</v>
      </c>
      <c r="H66" s="13">
        <v>3860106</v>
      </c>
      <c r="I66" s="15">
        <f>SUM(C66:H66)</f>
        <v>7859073</v>
      </c>
    </row>
    <row r="67" spans="1:9" s="2" customFormat="1" ht="18">
      <c r="A67" s="9"/>
      <c r="B67" s="12" t="s">
        <v>25</v>
      </c>
      <c r="C67" s="13"/>
      <c r="D67" s="13"/>
      <c r="E67" s="13"/>
      <c r="F67" s="13"/>
      <c r="G67" s="13"/>
      <c r="H67" s="13"/>
      <c r="I67" s="15"/>
    </row>
    <row r="68" spans="1:9" s="2" customFormat="1" ht="18">
      <c r="A68" s="9"/>
      <c r="B68" s="9" t="s">
        <v>87</v>
      </c>
      <c r="C68" s="13">
        <v>1467000</v>
      </c>
      <c r="D68" s="13">
        <v>207609</v>
      </c>
      <c r="E68" s="13">
        <v>121667</v>
      </c>
      <c r="F68" s="13">
        <v>503606</v>
      </c>
      <c r="G68" s="13">
        <v>1078000</v>
      </c>
      <c r="H68" s="13">
        <v>453731</v>
      </c>
      <c r="I68" s="15">
        <f aca="true" t="shared" si="4" ref="I68:I74">SUM(C68:H68)</f>
        <v>3831613</v>
      </c>
    </row>
    <row r="69" spans="1:9" s="2" customFormat="1" ht="18">
      <c r="A69" s="9"/>
      <c r="B69" s="9" t="s">
        <v>88</v>
      </c>
      <c r="C69" s="13">
        <v>5969384</v>
      </c>
      <c r="D69" s="13">
        <v>504837</v>
      </c>
      <c r="E69" s="13">
        <v>1340667</v>
      </c>
      <c r="F69" s="13">
        <v>145819</v>
      </c>
      <c r="G69" s="13">
        <v>3119761</v>
      </c>
      <c r="H69" s="13">
        <v>43493</v>
      </c>
      <c r="I69" s="15">
        <f t="shared" si="4"/>
        <v>11123961</v>
      </c>
    </row>
    <row r="70" spans="1:9" s="2" customFormat="1" ht="18">
      <c r="A70" s="9"/>
      <c r="B70" s="9" t="s">
        <v>89</v>
      </c>
      <c r="C70" s="13">
        <v>112413</v>
      </c>
      <c r="D70" s="13">
        <v>43065</v>
      </c>
      <c r="E70" s="13">
        <v>0</v>
      </c>
      <c r="F70" s="13">
        <v>80799</v>
      </c>
      <c r="G70" s="13">
        <v>792545</v>
      </c>
      <c r="H70" s="13">
        <v>0</v>
      </c>
      <c r="I70" s="15">
        <f t="shared" si="4"/>
        <v>1028822</v>
      </c>
    </row>
    <row r="71" spans="1:9" s="2" customFormat="1" ht="18">
      <c r="A71" s="9"/>
      <c r="B71" s="9" t="s">
        <v>90</v>
      </c>
      <c r="C71" s="13">
        <v>765292</v>
      </c>
      <c r="D71" s="20">
        <v>-3043</v>
      </c>
      <c r="E71" s="13">
        <v>199417</v>
      </c>
      <c r="F71" s="13">
        <v>5301</v>
      </c>
      <c r="G71" s="13">
        <v>460118</v>
      </c>
      <c r="H71" s="13">
        <v>171808</v>
      </c>
      <c r="I71" s="15">
        <f t="shared" si="4"/>
        <v>1598893</v>
      </c>
    </row>
    <row r="72" spans="1:9" s="2" customFormat="1" ht="18">
      <c r="A72" s="9"/>
      <c r="B72" s="12" t="s">
        <v>126</v>
      </c>
      <c r="C72" s="21">
        <v>3112971</v>
      </c>
      <c r="D72" s="21">
        <v>786703</v>
      </c>
      <c r="E72" s="21">
        <v>148811</v>
      </c>
      <c r="F72" s="21">
        <v>0</v>
      </c>
      <c r="G72" s="21">
        <v>742</v>
      </c>
      <c r="H72" s="20">
        <v>-321419</v>
      </c>
      <c r="I72" s="15">
        <f t="shared" si="4"/>
        <v>3727808</v>
      </c>
    </row>
    <row r="73" spans="1:9" s="2" customFormat="1" ht="18">
      <c r="A73" s="9"/>
      <c r="B73" s="12" t="s">
        <v>127</v>
      </c>
      <c r="C73" s="13">
        <v>1566765</v>
      </c>
      <c r="D73" s="13">
        <v>446815</v>
      </c>
      <c r="E73" s="13">
        <v>282102</v>
      </c>
      <c r="F73" s="13">
        <v>389204</v>
      </c>
      <c r="G73" s="13">
        <v>1102573</v>
      </c>
      <c r="H73" s="13">
        <v>312767</v>
      </c>
      <c r="I73" s="15">
        <f t="shared" si="4"/>
        <v>4100226</v>
      </c>
    </row>
    <row r="74" spans="1:9" s="2" customFormat="1" ht="15" customHeight="1" thickBot="1">
      <c r="A74" s="9"/>
      <c r="B74" s="12" t="s">
        <v>26</v>
      </c>
      <c r="C74" s="14">
        <f aca="true" t="shared" si="5" ref="C74:H74">SUM(C65:C73)</f>
        <v>14457441</v>
      </c>
      <c r="D74" s="14">
        <f t="shared" si="5"/>
        <v>2193595</v>
      </c>
      <c r="E74" s="14">
        <f t="shared" si="5"/>
        <v>2189331</v>
      </c>
      <c r="F74" s="14">
        <f t="shared" si="5"/>
        <v>1752414</v>
      </c>
      <c r="G74" s="14">
        <f t="shared" si="5"/>
        <v>13019469</v>
      </c>
      <c r="H74" s="14">
        <f t="shared" si="5"/>
        <v>6602420</v>
      </c>
      <c r="I74" s="14">
        <f t="shared" si="4"/>
        <v>40214670</v>
      </c>
    </row>
    <row r="75" spans="1:9" s="2" customFormat="1" ht="18.75" thickTop="1">
      <c r="A75" s="9"/>
      <c r="B75" s="9"/>
      <c r="C75" s="13"/>
      <c r="D75" s="13"/>
      <c r="E75" s="13"/>
      <c r="F75" s="13"/>
      <c r="G75" s="13"/>
      <c r="H75" s="13"/>
      <c r="I75" s="15"/>
    </row>
    <row r="76" spans="1:9" s="2" customFormat="1" ht="18">
      <c r="A76" s="9"/>
      <c r="B76" s="12" t="s">
        <v>91</v>
      </c>
      <c r="C76" s="13"/>
      <c r="D76" s="13"/>
      <c r="E76" s="13"/>
      <c r="F76" s="13"/>
      <c r="G76" s="13"/>
      <c r="H76" s="13"/>
      <c r="I76" s="15"/>
    </row>
    <row r="77" spans="1:9" s="2" customFormat="1" ht="18">
      <c r="A77" s="9"/>
      <c r="B77" s="9" t="s">
        <v>27</v>
      </c>
      <c r="C77" s="13">
        <v>13138192</v>
      </c>
      <c r="D77" s="13">
        <v>501039</v>
      </c>
      <c r="E77" s="13">
        <v>2135566</v>
      </c>
      <c r="F77" s="13">
        <v>819808</v>
      </c>
      <c r="G77" s="13">
        <v>18901158</v>
      </c>
      <c r="H77" s="13">
        <v>5881356</v>
      </c>
      <c r="I77" s="15">
        <f aca="true" t="shared" si="6" ref="I77:I87">SUM(C77:H77)</f>
        <v>41377119</v>
      </c>
    </row>
    <row r="78" spans="1:9" s="2" customFormat="1" ht="18">
      <c r="A78" s="9"/>
      <c r="B78" s="9" t="s">
        <v>92</v>
      </c>
      <c r="C78" s="13">
        <v>1574216</v>
      </c>
      <c r="D78" s="13">
        <v>0</v>
      </c>
      <c r="E78" s="13">
        <v>1354</v>
      </c>
      <c r="F78" s="13">
        <v>0</v>
      </c>
      <c r="G78" s="13">
        <v>196157</v>
      </c>
      <c r="H78" s="13">
        <v>168381</v>
      </c>
      <c r="I78" s="15">
        <f t="shared" si="6"/>
        <v>1940108</v>
      </c>
    </row>
    <row r="79" spans="1:9" s="2" customFormat="1" ht="18">
      <c r="A79" s="9"/>
      <c r="B79" s="9" t="s">
        <v>93</v>
      </c>
      <c r="C79" s="13">
        <v>11563976</v>
      </c>
      <c r="D79" s="13">
        <v>501039</v>
      </c>
      <c r="E79" s="13">
        <v>2134212</v>
      </c>
      <c r="F79" s="13">
        <v>819808</v>
      </c>
      <c r="G79" s="13">
        <v>18705001</v>
      </c>
      <c r="H79" s="13">
        <v>5712975</v>
      </c>
      <c r="I79" s="15">
        <f t="shared" si="6"/>
        <v>39437011</v>
      </c>
    </row>
    <row r="80" spans="1:9" s="2" customFormat="1" ht="18">
      <c r="A80" s="9"/>
      <c r="B80" s="9" t="s">
        <v>28</v>
      </c>
      <c r="C80" s="13">
        <v>38674942</v>
      </c>
      <c r="D80" s="13">
        <v>5833504</v>
      </c>
      <c r="E80" s="13">
        <v>5826353</v>
      </c>
      <c r="F80" s="13">
        <v>3041775</v>
      </c>
      <c r="G80" s="13">
        <v>28537844</v>
      </c>
      <c r="H80" s="13">
        <v>5799390</v>
      </c>
      <c r="I80" s="15">
        <f t="shared" si="6"/>
        <v>87713808</v>
      </c>
    </row>
    <row r="81" spans="1:9" s="2" customFormat="1" ht="18">
      <c r="A81" s="9"/>
      <c r="B81" s="9" t="s">
        <v>94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468630</v>
      </c>
      <c r="I81" s="15">
        <f t="shared" si="6"/>
        <v>468630</v>
      </c>
    </row>
    <row r="82" spans="1:9" s="2" customFormat="1" ht="18">
      <c r="A82" s="9"/>
      <c r="B82" s="9" t="s">
        <v>95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5">
        <f t="shared" si="6"/>
        <v>0</v>
      </c>
    </row>
    <row r="83" spans="1:9" s="2" customFormat="1" ht="18">
      <c r="A83" s="9"/>
      <c r="B83" s="9" t="s">
        <v>96</v>
      </c>
      <c r="C83" s="13">
        <v>263343</v>
      </c>
      <c r="D83" s="13">
        <v>0</v>
      </c>
      <c r="E83" s="13">
        <v>36745</v>
      </c>
      <c r="F83" s="13">
        <v>0</v>
      </c>
      <c r="G83" s="13">
        <v>3884546</v>
      </c>
      <c r="H83" s="13">
        <v>0</v>
      </c>
      <c r="I83" s="15">
        <f t="shared" si="6"/>
        <v>4184634</v>
      </c>
    </row>
    <row r="84" spans="1:9" s="2" customFormat="1" ht="18">
      <c r="A84" s="9"/>
      <c r="B84" s="9" t="s">
        <v>29</v>
      </c>
      <c r="C84" s="13">
        <v>10453403</v>
      </c>
      <c r="D84" s="13">
        <v>26432</v>
      </c>
      <c r="E84" s="13">
        <v>100112</v>
      </c>
      <c r="F84" s="13">
        <v>153829</v>
      </c>
      <c r="G84" s="13">
        <v>1282718</v>
      </c>
      <c r="H84" s="13">
        <v>39666</v>
      </c>
      <c r="I84" s="15">
        <f t="shared" si="6"/>
        <v>12056160</v>
      </c>
    </row>
    <row r="85" spans="1:9" s="2" customFormat="1" ht="18">
      <c r="A85" s="9"/>
      <c r="B85" s="9" t="s">
        <v>30</v>
      </c>
      <c r="C85" s="13">
        <v>1587875</v>
      </c>
      <c r="D85" s="13">
        <v>977049</v>
      </c>
      <c r="E85" s="13">
        <v>1197903</v>
      </c>
      <c r="F85" s="13">
        <v>0</v>
      </c>
      <c r="G85" s="13">
        <v>461792</v>
      </c>
      <c r="H85" s="13">
        <v>1595</v>
      </c>
      <c r="I85" s="15">
        <f t="shared" si="6"/>
        <v>4226214</v>
      </c>
    </row>
    <row r="86" spans="1:9" s="2" customFormat="1" ht="18">
      <c r="A86" s="9"/>
      <c r="B86" s="9" t="s">
        <v>31</v>
      </c>
      <c r="C86" s="13">
        <v>9210818</v>
      </c>
      <c r="D86" s="13">
        <v>525232</v>
      </c>
      <c r="E86" s="13">
        <v>1406651</v>
      </c>
      <c r="F86" s="13">
        <v>445632</v>
      </c>
      <c r="G86" s="13">
        <v>3462399</v>
      </c>
      <c r="H86" s="13">
        <v>8579</v>
      </c>
      <c r="I86" s="15">
        <f t="shared" si="6"/>
        <v>15059311</v>
      </c>
    </row>
    <row r="87" spans="1:9" s="2" customFormat="1" ht="18">
      <c r="A87" s="9"/>
      <c r="B87" s="9" t="s">
        <v>32</v>
      </c>
      <c r="C87" s="13">
        <v>2281771</v>
      </c>
      <c r="D87" s="13">
        <v>207611</v>
      </c>
      <c r="E87" s="13">
        <v>79170</v>
      </c>
      <c r="F87" s="13">
        <v>1636526</v>
      </c>
      <c r="G87" s="13">
        <v>4217908</v>
      </c>
      <c r="H87" s="13">
        <v>2153258</v>
      </c>
      <c r="I87" s="15">
        <f t="shared" si="6"/>
        <v>10576244</v>
      </c>
    </row>
    <row r="88" spans="1:9" s="2" customFormat="1" ht="18">
      <c r="A88" s="9"/>
      <c r="B88" s="9" t="s">
        <v>33</v>
      </c>
      <c r="C88" s="13"/>
      <c r="D88" s="13"/>
      <c r="E88" s="13"/>
      <c r="F88" s="13"/>
      <c r="G88" s="13"/>
      <c r="H88" s="13"/>
      <c r="I88" s="15"/>
    </row>
    <row r="89" spans="1:9" s="2" customFormat="1" ht="18">
      <c r="A89" s="9"/>
      <c r="B89" s="9" t="s">
        <v>97</v>
      </c>
      <c r="C89" s="13">
        <v>669972</v>
      </c>
      <c r="D89" s="13">
        <v>17287</v>
      </c>
      <c r="E89" s="13">
        <v>164453</v>
      </c>
      <c r="F89" s="13">
        <v>34176</v>
      </c>
      <c r="G89" s="13">
        <v>2161259</v>
      </c>
      <c r="H89" s="13">
        <v>186743</v>
      </c>
      <c r="I89" s="15">
        <f>SUM(C89:H89)</f>
        <v>3233890</v>
      </c>
    </row>
    <row r="90" spans="1:9" s="2" customFormat="1" ht="18">
      <c r="A90" s="9"/>
      <c r="B90" s="9" t="s">
        <v>98</v>
      </c>
      <c r="C90" s="13">
        <v>765292</v>
      </c>
      <c r="D90" s="13">
        <v>0</v>
      </c>
      <c r="E90" s="13">
        <v>0</v>
      </c>
      <c r="F90" s="13">
        <v>5301</v>
      </c>
      <c r="G90" s="13">
        <v>111650</v>
      </c>
      <c r="H90" s="13">
        <v>47572</v>
      </c>
      <c r="I90" s="15">
        <f>SUM(C90:H90)</f>
        <v>929815</v>
      </c>
    </row>
    <row r="91" spans="1:9" s="2" customFormat="1" ht="18">
      <c r="A91" s="9"/>
      <c r="B91" s="9" t="s">
        <v>99</v>
      </c>
      <c r="C91" s="13">
        <v>0</v>
      </c>
      <c r="D91" s="13">
        <v>0</v>
      </c>
      <c r="E91" s="13">
        <v>0</v>
      </c>
      <c r="F91" s="13">
        <v>0</v>
      </c>
      <c r="G91" s="13">
        <v>29317</v>
      </c>
      <c r="H91" s="13">
        <v>0</v>
      </c>
      <c r="I91" s="15">
        <f>SUM(C91:H91)</f>
        <v>29317</v>
      </c>
    </row>
    <row r="92" spans="1:9" ht="18">
      <c r="A92" s="9"/>
      <c r="B92" s="9"/>
      <c r="C92" s="9"/>
      <c r="D92" s="9"/>
      <c r="E92" s="9"/>
      <c r="F92" s="22"/>
      <c r="G92" s="9"/>
      <c r="H92" s="22"/>
      <c r="I92" s="22"/>
    </row>
    <row r="93" spans="1:9" ht="18">
      <c r="A93" s="9"/>
      <c r="B93" s="39"/>
      <c r="C93" s="40"/>
      <c r="D93" s="40"/>
      <c r="E93" s="40"/>
      <c r="F93" s="40"/>
      <c r="G93" s="40"/>
      <c r="H93" s="40"/>
      <c r="I93" s="40"/>
    </row>
    <row r="94" spans="2:9" ht="18.75">
      <c r="B94" s="23"/>
      <c r="C94" s="24"/>
      <c r="D94" s="24"/>
      <c r="E94" s="24"/>
      <c r="F94" s="24"/>
      <c r="G94" s="24"/>
      <c r="H94" s="24"/>
      <c r="I94" s="24"/>
    </row>
    <row r="95" spans="1:9" s="9" customFormat="1" ht="18">
      <c r="A95" s="37" t="s">
        <v>100</v>
      </c>
      <c r="B95" s="37"/>
      <c r="C95" s="37"/>
      <c r="D95" s="37"/>
      <c r="E95" s="37"/>
      <c r="F95" s="37"/>
      <c r="G95" s="37"/>
      <c r="H95" s="37"/>
      <c r="I95" s="37"/>
    </row>
    <row r="96" spans="1:9" s="9" customFormat="1" ht="18">
      <c r="A96" s="37" t="s">
        <v>1</v>
      </c>
      <c r="B96" s="37"/>
      <c r="C96" s="37"/>
      <c r="D96" s="37"/>
      <c r="E96" s="37"/>
      <c r="F96" s="37"/>
      <c r="G96" s="37"/>
      <c r="H96" s="37"/>
      <c r="I96" s="37"/>
    </row>
    <row r="97" spans="3:8" s="9" customFormat="1" ht="18">
      <c r="C97" s="1"/>
      <c r="D97" s="1"/>
      <c r="E97" s="1"/>
      <c r="F97" s="1"/>
      <c r="G97" s="1"/>
      <c r="H97" s="1"/>
    </row>
    <row r="98" spans="3:8" s="9" customFormat="1" ht="18">
      <c r="C98" s="1"/>
      <c r="D98" s="1"/>
      <c r="E98" s="1"/>
      <c r="F98" s="1"/>
      <c r="G98" s="1"/>
      <c r="H98" s="1"/>
    </row>
    <row r="99" spans="2:8" s="9" customFormat="1" ht="18">
      <c r="B99" s="1"/>
      <c r="C99" s="1"/>
      <c r="D99" s="1"/>
      <c r="E99" s="1"/>
      <c r="F99" s="1"/>
      <c r="G99" s="1"/>
      <c r="H99" s="1"/>
    </row>
    <row r="100" spans="2:8" s="1" customFormat="1" ht="12.75">
      <c r="B100" s="25" t="s">
        <v>101</v>
      </c>
      <c r="D100" s="26"/>
      <c r="F100" s="27"/>
      <c r="H100" s="27" t="s">
        <v>34</v>
      </c>
    </row>
    <row r="101" s="2" customFormat="1" ht="15"/>
    <row r="102" spans="2:8" s="2" customFormat="1" ht="15">
      <c r="B102" s="2" t="s">
        <v>54</v>
      </c>
      <c r="C102" s="2" t="s">
        <v>102</v>
      </c>
      <c r="H102" s="28">
        <v>36464</v>
      </c>
    </row>
    <row r="103" spans="2:8" s="2" customFormat="1" ht="15">
      <c r="B103" s="2" t="s">
        <v>55</v>
      </c>
      <c r="C103" s="2" t="s">
        <v>103</v>
      </c>
      <c r="H103" s="28">
        <v>36525</v>
      </c>
    </row>
    <row r="104" spans="2:8" s="2" customFormat="1" ht="15">
      <c r="B104" s="2" t="s">
        <v>104</v>
      </c>
      <c r="C104" s="2" t="s">
        <v>105</v>
      </c>
      <c r="H104" s="28">
        <v>36464</v>
      </c>
    </row>
    <row r="105" spans="2:8" s="2" customFormat="1" ht="15.75" customHeight="1">
      <c r="B105" s="2" t="s">
        <v>106</v>
      </c>
      <c r="C105" s="2" t="s">
        <v>107</v>
      </c>
      <c r="H105" s="28">
        <v>36433</v>
      </c>
    </row>
    <row r="106" spans="2:8" s="2" customFormat="1" ht="15.75" customHeight="1">
      <c r="B106" s="2" t="s">
        <v>108</v>
      </c>
      <c r="C106" s="2" t="s">
        <v>109</v>
      </c>
      <c r="H106" s="28">
        <v>37256</v>
      </c>
    </row>
    <row r="107" spans="2:8" s="2" customFormat="1" ht="15.75" customHeight="1">
      <c r="B107" s="2" t="s">
        <v>110</v>
      </c>
      <c r="C107" s="2" t="s">
        <v>111</v>
      </c>
      <c r="H107" s="28">
        <v>36250</v>
      </c>
    </row>
    <row r="108" spans="2:8" s="9" customFormat="1" ht="18">
      <c r="B108" s="1"/>
      <c r="C108" s="1"/>
      <c r="D108" s="1"/>
      <c r="E108" s="1"/>
      <c r="F108" s="1"/>
      <c r="G108" s="1"/>
      <c r="H108" s="1"/>
    </row>
    <row r="109" spans="2:8" s="9" customFormat="1" ht="18">
      <c r="B109" s="1"/>
      <c r="C109" s="1"/>
      <c r="D109" s="1"/>
      <c r="E109" s="1"/>
      <c r="F109" s="1"/>
      <c r="G109" s="1"/>
      <c r="H109" s="1"/>
    </row>
    <row r="110" spans="2:8" s="9" customFormat="1" ht="18">
      <c r="B110" s="1"/>
      <c r="C110" s="1"/>
      <c r="D110" s="1"/>
      <c r="E110" s="1"/>
      <c r="F110" s="1"/>
      <c r="G110" s="1"/>
      <c r="H110" s="1"/>
    </row>
    <row r="111" s="2" customFormat="1" ht="15.75">
      <c r="B111" s="29" t="s">
        <v>112</v>
      </c>
    </row>
    <row r="112" spans="2:8" s="9" customFormat="1" ht="18">
      <c r="B112" s="1"/>
      <c r="C112" s="1"/>
      <c r="D112" s="30"/>
      <c r="E112" s="1"/>
      <c r="F112" s="1"/>
      <c r="G112" s="1"/>
      <c r="H112" s="1"/>
    </row>
    <row r="113" spans="1:2" s="9" customFormat="1" ht="18">
      <c r="A113" s="31" t="s">
        <v>35</v>
      </c>
      <c r="B113" s="32" t="s">
        <v>113</v>
      </c>
    </row>
    <row r="114" spans="1:2" s="9" customFormat="1" ht="18">
      <c r="A114" s="31"/>
      <c r="B114" s="32" t="s">
        <v>114</v>
      </c>
    </row>
    <row r="115" s="9" customFormat="1" ht="18">
      <c r="B115" s="9" t="s">
        <v>115</v>
      </c>
    </row>
    <row r="116" s="9" customFormat="1" ht="18">
      <c r="B116" s="9" t="s">
        <v>116</v>
      </c>
    </row>
    <row r="117" s="9" customFormat="1" ht="18"/>
    <row r="118" spans="1:2" s="9" customFormat="1" ht="18">
      <c r="A118" s="31" t="s">
        <v>36</v>
      </c>
      <c r="B118" s="32" t="s">
        <v>117</v>
      </c>
    </row>
    <row r="119" s="9" customFormat="1" ht="18"/>
    <row r="120" spans="1:2" s="9" customFormat="1" ht="18">
      <c r="A120" s="31" t="s">
        <v>37</v>
      </c>
      <c r="B120" s="32" t="s">
        <v>118</v>
      </c>
    </row>
    <row r="121" spans="1:2" s="9" customFormat="1" ht="18">
      <c r="A121" s="31"/>
      <c r="B121" s="32"/>
    </row>
    <row r="122" spans="1:2" s="9" customFormat="1" ht="18">
      <c r="A122" s="31" t="s">
        <v>38</v>
      </c>
      <c r="B122" s="32" t="s">
        <v>119</v>
      </c>
    </row>
    <row r="123" spans="2:3" s="9" customFormat="1" ht="18">
      <c r="B123" s="9" t="s">
        <v>120</v>
      </c>
      <c r="C123" s="32"/>
    </row>
    <row r="124" s="9" customFormat="1" ht="18">
      <c r="C124" s="32"/>
    </row>
    <row r="125" spans="1:3" s="9" customFormat="1" ht="18">
      <c r="A125" s="31" t="s">
        <v>39</v>
      </c>
      <c r="B125" s="32" t="s">
        <v>40</v>
      </c>
      <c r="C125" s="32"/>
    </row>
    <row r="126" spans="2:3" s="9" customFormat="1" ht="18">
      <c r="B126" s="32"/>
      <c r="C126" s="32"/>
    </row>
    <row r="127" spans="1:7" s="9" customFormat="1" ht="18">
      <c r="A127" s="31" t="s">
        <v>41</v>
      </c>
      <c r="B127" s="33" t="s">
        <v>42</v>
      </c>
      <c r="C127" s="33"/>
      <c r="D127" s="33"/>
      <c r="E127" s="34"/>
      <c r="F127" s="34"/>
      <c r="G127" s="35"/>
    </row>
    <row r="128" spans="2:7" s="9" customFormat="1" ht="18">
      <c r="B128" s="36" t="s">
        <v>43</v>
      </c>
      <c r="C128" s="33"/>
      <c r="D128" s="33"/>
      <c r="E128" s="34"/>
      <c r="F128" s="34"/>
      <c r="G128" s="35"/>
    </row>
    <row r="129" spans="2:7" s="9" customFormat="1" ht="18">
      <c r="B129" s="33" t="s">
        <v>44</v>
      </c>
      <c r="C129" s="33"/>
      <c r="D129" s="33"/>
      <c r="E129" s="33"/>
      <c r="F129" s="33"/>
      <c r="G129" s="33"/>
    </row>
    <row r="130" spans="2:7" s="9" customFormat="1" ht="18">
      <c r="B130" s="33" t="s">
        <v>121</v>
      </c>
      <c r="C130" s="33"/>
      <c r="D130" s="33"/>
      <c r="E130" s="33"/>
      <c r="F130" s="33"/>
      <c r="G130" s="33"/>
    </row>
    <row r="131" spans="2:7" s="9" customFormat="1" ht="18">
      <c r="B131" s="33" t="s">
        <v>122</v>
      </c>
      <c r="C131" s="33"/>
      <c r="D131" s="33"/>
      <c r="E131" s="33"/>
      <c r="F131" s="33"/>
      <c r="G131" s="33"/>
    </row>
    <row r="132" spans="2:7" s="9" customFormat="1" ht="18">
      <c r="B132" s="33" t="s">
        <v>45</v>
      </c>
      <c r="C132" s="33"/>
      <c r="D132" s="33"/>
      <c r="E132" s="33"/>
      <c r="F132" s="33"/>
      <c r="G132" s="33"/>
    </row>
    <row r="133" spans="2:7" s="9" customFormat="1" ht="18">
      <c r="B133" s="33" t="s">
        <v>46</v>
      </c>
      <c r="C133" s="33"/>
      <c r="D133" s="33"/>
      <c r="E133" s="33"/>
      <c r="F133" s="33"/>
      <c r="G133" s="33"/>
    </row>
    <row r="134" spans="2:7" s="9" customFormat="1" ht="18">
      <c r="B134" s="33" t="s">
        <v>47</v>
      </c>
      <c r="C134" s="33"/>
      <c r="D134" s="33"/>
      <c r="E134" s="33"/>
      <c r="F134" s="33"/>
      <c r="G134" s="33"/>
    </row>
    <row r="135" spans="2:7" s="9" customFormat="1" ht="18">
      <c r="B135" s="33" t="s">
        <v>48</v>
      </c>
      <c r="C135" s="33"/>
      <c r="D135" s="33"/>
      <c r="E135" s="33"/>
      <c r="F135" s="33"/>
      <c r="G135" s="33"/>
    </row>
    <row r="136" spans="2:3" s="9" customFormat="1" ht="18">
      <c r="B136" s="32"/>
      <c r="C136" s="32"/>
    </row>
    <row r="137" spans="1:2" s="9" customFormat="1" ht="18">
      <c r="A137" s="31" t="s">
        <v>123</v>
      </c>
      <c r="B137" s="9" t="s">
        <v>124</v>
      </c>
    </row>
  </sheetData>
  <mergeCells count="7">
    <mergeCell ref="A96:I96"/>
    <mergeCell ref="B4:I4"/>
    <mergeCell ref="B5:I5"/>
    <mergeCell ref="B7:I7"/>
    <mergeCell ref="A95:I95"/>
    <mergeCell ref="B93:I93"/>
    <mergeCell ref="B6:I6"/>
  </mergeCells>
  <printOptions/>
  <pageMargins left="0.96" right="0.16" top="0.46" bottom="0" header="0.17" footer="0.16"/>
  <pageSetup horizontalDpi="600" verticalDpi="600" orientation="portrait" scale="45" r:id="rId2"/>
  <rowBreaks count="1" manualBreakCount="1">
    <brk id="9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normam</dc:creator>
  <cp:keywords/>
  <dc:description/>
  <cp:lastModifiedBy>Patrickt</cp:lastModifiedBy>
  <cp:lastPrinted>2004-12-02T14:42:00Z</cp:lastPrinted>
  <dcterms:created xsi:type="dcterms:W3CDTF">2004-12-02T14:02:44Z</dcterms:created>
  <dcterms:modified xsi:type="dcterms:W3CDTF">2004-12-08T20:55:08Z</dcterms:modified>
  <cp:category/>
  <cp:version/>
  <cp:contentType/>
  <cp:contentStatus/>
</cp:coreProperties>
</file>